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M:\2024\Auctions\240918 - Fine Wine 14689\"/>
    </mc:Choice>
  </mc:AlternateContent>
  <xr:revisionPtr revIDLastSave="0" documentId="13_ncr:1_{6931715A-373A-4BFD-BF06-085CCFF3A1D7}" xr6:coauthVersionLast="47" xr6:coauthVersionMax="47" xr10:uidLastSave="{00000000-0000-0000-0000-000000000000}"/>
  <bookViews>
    <workbookView xWindow="-28920" yWindow="-120" windowWidth="29040" windowHeight="15840" xr2:uid="{58F16872-2543-4BFE-92EB-CD3FA3EC8C82}"/>
  </bookViews>
  <sheets>
    <sheet name="Concise Lot Listing" sheetId="4" r:id="rId1"/>
    <sheet name="Detailed Lot Listing" sheetId="1" r:id="rId2"/>
  </sheets>
  <definedNames>
    <definedName name="_xlnm._FilterDatabase" localSheetId="0" hidden="1">'Concise Lot Listing'!$A$2:$E$239</definedName>
    <definedName name="_xlnm._FilterDatabase" localSheetId="1" hidden="1">'Detailed Lot Listing'!$A$2:$N$239</definedName>
    <definedName name="_xlnm.Print_Area" localSheetId="0">'Concise Lot Listing'!$A$1:$E$325</definedName>
    <definedName name="_xlnm.Print_Area" localSheetId="1">'Detailed Lot Listing'!$A$1:$N$325</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5" i="4" l="1"/>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<sst xmlns="http://schemas.openxmlformats.org/spreadsheetml/2006/main" count="4306" uniqueCount="899">
  <si>
    <t>Y</t>
  </si>
  <si>
    <t>OCC</t>
  </si>
  <si>
    <t>75cl</t>
  </si>
  <si>
    <t>White</t>
  </si>
  <si>
    <t>IN BOND 
Packed in 2x6 OCC</t>
  </si>
  <si>
    <t>2020</t>
  </si>
  <si>
    <t>Red</t>
  </si>
  <si>
    <t>Rioja</t>
  </si>
  <si>
    <t>2016</t>
  </si>
  <si>
    <t>Rhone</t>
  </si>
  <si>
    <t>2019</t>
  </si>
  <si>
    <t>IN BOND</t>
  </si>
  <si>
    <t>2017</t>
  </si>
  <si>
    <t>Bordeaux</t>
  </si>
  <si>
    <t>2018</t>
  </si>
  <si>
    <t>OWC</t>
  </si>
  <si>
    <t>IN BOND 
Packed in 2x6 OWC</t>
  </si>
  <si>
    <t>2011</t>
  </si>
  <si>
    <t>California</t>
  </si>
  <si>
    <t>2015</t>
  </si>
  <si>
    <t>2014</t>
  </si>
  <si>
    <t>N</t>
  </si>
  <si>
    <t>None</t>
  </si>
  <si>
    <t>South Australia</t>
  </si>
  <si>
    <t>Penfolds</t>
  </si>
  <si>
    <t>NV</t>
  </si>
  <si>
    <t>Presentation Box</t>
  </si>
  <si>
    <t>Penfolds, Bin 707 Cabernet Sauvignon, South Australia</t>
  </si>
  <si>
    <t>1996</t>
  </si>
  <si>
    <t>Penfolds, Grange, South Australia</t>
  </si>
  <si>
    <t>2006</t>
  </si>
  <si>
    <t>2013</t>
  </si>
  <si>
    <t>2012</t>
  </si>
  <si>
    <t>150cl</t>
  </si>
  <si>
    <t>2010</t>
  </si>
  <si>
    <t>2009</t>
  </si>
  <si>
    <t>2008</t>
  </si>
  <si>
    <t/>
  </si>
  <si>
    <t>2000</t>
  </si>
  <si>
    <t>Piedmont</t>
  </si>
  <si>
    <t>Tuscany</t>
  </si>
  <si>
    <t>Sassicaia</t>
  </si>
  <si>
    <t>Sassicaia, Tenuta San Guido, Bolgheri</t>
  </si>
  <si>
    <t>1990</t>
  </si>
  <si>
    <t>1989</t>
  </si>
  <si>
    <t>2007</t>
  </si>
  <si>
    <t>2001</t>
  </si>
  <si>
    <t>1988</t>
  </si>
  <si>
    <t>1987</t>
  </si>
  <si>
    <t>1982</t>
  </si>
  <si>
    <t>Alsace</t>
  </si>
  <si>
    <t>Burgundy</t>
  </si>
  <si>
    <t>Herve Azo</t>
  </si>
  <si>
    <t>Herve Azo, Chablis - In Bond</t>
  </si>
  <si>
    <t>2022</t>
  </si>
  <si>
    <t>Marcel Blanche Fevre</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</si>
  <si>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</si>
  <si>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Bonneau du Martray</t>
  </si>
  <si>
    <t>Domaine Louis Jadot</t>
  </si>
  <si>
    <t>Domaine Joseph Voillot</t>
  </si>
  <si>
    <t>Domaine Georges Roumier</t>
  </si>
  <si>
    <t>Domaine Armand Rousseau</t>
  </si>
  <si>
    <t>Domaine Armand Rousseau, Chambertin-Clos de Beze Grand Cru</t>
  </si>
  <si>
    <t>2003</t>
  </si>
  <si>
    <t>1999</t>
  </si>
  <si>
    <t>1998</t>
  </si>
  <si>
    <t>Domaine Ponsot</t>
  </si>
  <si>
    <t>1995</t>
  </si>
  <si>
    <t>Domaine Comte Georges de Vogue</t>
  </si>
  <si>
    <t>37.5cl</t>
  </si>
  <si>
    <t>Chateau Brane-Cantenac 2eme Cru Classe, Margaux - In Bond</t>
  </si>
  <si>
    <t>Chateau Cheval Blanc Premier Grand Cru Classe A, Saint-Emilion Grand Cru</t>
  </si>
  <si>
    <t>Purchased through and stored at The Wine Society until transfer for this sale.</t>
  </si>
  <si>
    <t>Packed in 2x6 OWC</t>
  </si>
  <si>
    <t>Chateau Palmer 3eme Cru Classe, Margaux</t>
  </si>
  <si>
    <t>2005</t>
  </si>
  <si>
    <t>Chateau Margaux Premier Cru Classe, Margaux</t>
  </si>
  <si>
    <t>2004</t>
  </si>
  <si>
    <t>Chateau Latour Premier Cru Classe, Pauillac</t>
  </si>
  <si>
    <t>2002</t>
  </si>
  <si>
    <t>1985</t>
  </si>
  <si>
    <t>1978</t>
  </si>
  <si>
    <t>Champagne</t>
  </si>
  <si>
    <t>70cl</t>
  </si>
  <si>
    <t>1967</t>
  </si>
  <si>
    <t>Port</t>
  </si>
  <si>
    <t>Quinta do Vesuvio</t>
  </si>
  <si>
    <t>Taylor's</t>
  </si>
  <si>
    <t>1997</t>
  </si>
  <si>
    <t>Croft</t>
  </si>
  <si>
    <t>1975</t>
  </si>
  <si>
    <t>Graham's</t>
  </si>
  <si>
    <t>Graham's, Vintage Port - In Bond</t>
  </si>
  <si>
    <t>1970</t>
  </si>
  <si>
    <t>In Bond</t>
  </si>
  <si>
    <t>Provenance</t>
  </si>
  <si>
    <t>Quantity in Bottles</t>
  </si>
  <si>
    <t>Packaging</t>
  </si>
  <si>
    <t>Volume Label</t>
  </si>
  <si>
    <t>Colour</t>
  </si>
  <si>
    <t>Region</t>
  </si>
  <si>
    <t>Low Estimate</t>
  </si>
  <si>
    <t>Description</t>
  </si>
  <si>
    <t>Producer</t>
  </si>
  <si>
    <t>Name</t>
  </si>
  <si>
    <t>Vintage</t>
  </si>
  <si>
    <t>Lot Number</t>
  </si>
  <si>
    <t>High Estimate</t>
  </si>
  <si>
    <t>Primary Item URL</t>
  </si>
  <si>
    <t>1963</t>
  </si>
  <si>
    <t>1977</t>
  </si>
  <si>
    <t>1983</t>
  </si>
  <si>
    <t>1992</t>
  </si>
  <si>
    <t>1922</t>
  </si>
  <si>
    <t>1955</t>
  </si>
  <si>
    <t>1945</t>
  </si>
  <si>
    <t>1950</t>
  </si>
  <si>
    <t>1953</t>
  </si>
  <si>
    <t>1994</t>
  </si>
  <si>
    <t>2021</t>
  </si>
  <si>
    <t>OWC lid damaged.</t>
  </si>
  <si>
    <t xml:space="preserve">2017 </t>
  </si>
  <si>
    <t xml:space="preserve">2019 </t>
  </si>
  <si>
    <t>1991</t>
  </si>
  <si>
    <t>Cognac</t>
  </si>
  <si>
    <t>Armagnac</t>
  </si>
  <si>
    <t>Scotland</t>
  </si>
  <si>
    <t>England</t>
  </si>
  <si>
    <t>Loire Valley</t>
  </si>
  <si>
    <t>Mosel</t>
  </si>
  <si>
    <t>Nahe</t>
  </si>
  <si>
    <t>Stellenbosch</t>
  </si>
  <si>
    <t>Central Otago</t>
  </si>
  <si>
    <t>Mendoza</t>
  </si>
  <si>
    <t>Mixed</t>
  </si>
  <si>
    <t>Mixed Lot of Vintage Port</t>
  </si>
  <si>
    <t>Taylor's, Vintage Port</t>
  </si>
  <si>
    <t>Warre's, Vintage Port</t>
  </si>
  <si>
    <t>Quinta do Vesuvio, Vesuvio Port - In Bond</t>
  </si>
  <si>
    <t>Warre's, Vintage Port - In Bond</t>
  </si>
  <si>
    <t>Taylor's Quinta de Vargellas, Vintage Port - In Bond</t>
  </si>
  <si>
    <t>Croft, Vintage Port - In Bond</t>
  </si>
  <si>
    <t>1960/1966 Mixed Lot of Dow's and Cockburn's, Vintage Port</t>
  </si>
  <si>
    <t>1970/1983 Mixed Lot of Vintage Port</t>
  </si>
  <si>
    <t>Bisquit Dubouche, Grande Fine Champagne Cognac</t>
  </si>
  <si>
    <t>Delord, Vieil Armagnac (Half Litre)</t>
  </si>
  <si>
    <t>Hine, Grande Champagne Cognac</t>
  </si>
  <si>
    <t>Hine, Vintage Early Landed, Cognac</t>
  </si>
  <si>
    <t>Mixed Lot of Armagnac, Cognac and Calvados Liqueur</t>
  </si>
  <si>
    <t>John Haig &amp; Co, Haig Gold Label Original Blended Scotch Whisky</t>
  </si>
  <si>
    <t>Gosset, Grand Millesime, Brut (Magnum)</t>
  </si>
  <si>
    <t>Lanson, Noble Cuvee Brut</t>
  </si>
  <si>
    <t>Rathfinny, Classic Cuvee, Brut</t>
  </si>
  <si>
    <t>Henners, Maypole Brut, England - In Bond</t>
  </si>
  <si>
    <t>Bauget-Jouette, Carte Blanche, Brut - In Bond</t>
  </si>
  <si>
    <t>Chateau d'Yquem Premier Cru Superieur, Sauternes</t>
  </si>
  <si>
    <t>Domaine Huet, Vouvray, Clos Bourg Demi Sec</t>
  </si>
  <si>
    <t>Chateau Grand-Puy Ducasse 5eme Cru Classe, Pauillac</t>
  </si>
  <si>
    <t>Chateau Lynch Bages 5eme Cru Classe, Pauillac</t>
  </si>
  <si>
    <t>Chateau Prieurs de la Commanderie, Pomerol</t>
  </si>
  <si>
    <t>Chateau Leoville Barton 2eme Cru Classe, Saint-Julien</t>
  </si>
  <si>
    <t>Chateau Langoa Barton 3eme Cru Classe, Saint-Julien</t>
  </si>
  <si>
    <t>Chateau Mouton Rothschild Premier Cru Classe, Pauillac</t>
  </si>
  <si>
    <t>Chateau Leoville Las Cases 2eme Cru Classe, Saint-Julien</t>
  </si>
  <si>
    <t>Chateau Langoa Barton 3eme Cru Classe, Saint-Julien (Halves)</t>
  </si>
  <si>
    <t>Cos d'Estournel 2eme Cru Classe, Saint-Estephe</t>
  </si>
  <si>
    <t>Chateau Potensac, Medoc (Halves)</t>
  </si>
  <si>
    <t>Chateau Certan de May, Pomerol (Magnum)</t>
  </si>
  <si>
    <t>Chateau Cissac, Haut-Medoc (Halves)</t>
  </si>
  <si>
    <t>Chateau Trotanoy, Pomerol</t>
  </si>
  <si>
    <t>Chateau Lamothe-Bergeron, Haut-Medoc</t>
  </si>
  <si>
    <t>Chateau Haut-Bailly Cru Classe, Pessac-Leognan</t>
  </si>
  <si>
    <t>Chateau Poujeaux, Moulis en Medoc</t>
  </si>
  <si>
    <t>Chateau Pavie Macquin Premier Grand Cru Classe B, Saint-Emilion Grand Cru</t>
  </si>
  <si>
    <t>Chateau Moulin Saint-Georges, Saint-Emilion Grand Cru</t>
  </si>
  <si>
    <t>Chateau La Fleur de Gay, Pomerol</t>
  </si>
  <si>
    <t>Chateau Cissac, Haut-Medoc</t>
  </si>
  <si>
    <t>Clos Fourtet Premier Grand Cru Classe B, Saint-Emilion Grand Cru</t>
  </si>
  <si>
    <t>Chateau Gazin, Pomerol</t>
  </si>
  <si>
    <t>Chateau La Fleur-Petrus, Pomerol</t>
  </si>
  <si>
    <t>Chateau Pape Clement Cru Classe, Pessac-Leognan</t>
  </si>
  <si>
    <t>Chateau Guillot Clauzel, Pomerol</t>
  </si>
  <si>
    <t>Vieux Chateau Certan, Pomerol</t>
  </si>
  <si>
    <t>Chateau Gruaud Larose 2eme Cru Classe, Saint-Julien (Magnums)</t>
  </si>
  <si>
    <t>Chateau Palmer 3eme Cru Classe, Margaux (Magnums)</t>
  </si>
  <si>
    <t>Chateau Duhart-Milon 4eme Cru Classe, Pauillac</t>
  </si>
  <si>
    <t>Chateau Lynch Bages 5eme Cru Classe, Pauillac - In Bond</t>
  </si>
  <si>
    <t>Chateau Pontet-Canet 5eme Cru Classe, Pauillac - In Bond</t>
  </si>
  <si>
    <t>Chateau Trotte Vieille Premier Grand Cru Classe B, Saint-Emilion Grand Cru</t>
  </si>
  <si>
    <t>Chateau Leoville Las Cases 2eme Cru Classe, Saint-Julien - In Bond</t>
  </si>
  <si>
    <t>Chateau Le Gay, Pomerol</t>
  </si>
  <si>
    <t>Chateau Latour Premier Cru Classe, Pauillac - In Bond</t>
  </si>
  <si>
    <t>Chateau Margaux Premier Cru Classe, Pauillac</t>
  </si>
  <si>
    <t>Chateau Grand-Puy-Lacoste 5eme Cru Classe, Pauillac - In Bond</t>
  </si>
  <si>
    <t>Chateau Larcis Ducasse Premier Grand Cru Classe B, Saint-Emilion Grand Cru - In Bond</t>
  </si>
  <si>
    <t>Chateau Montrose 2eme Cru Classe, Saint-Estephe</t>
  </si>
  <si>
    <t>Chateau d'Issan 3eme Cru Classe, Margaux - In Bond</t>
  </si>
  <si>
    <t>Chateau d'Armailhac 5eme Cru Classe, Pauillac - In Bond</t>
  </si>
  <si>
    <t>Chateau Leoville Poyferre 2eme Cru Classe, Saint-Julien</t>
  </si>
  <si>
    <t>Chateau Pontet-Canet 5eme Cru Classe, Pauillac</t>
  </si>
  <si>
    <t>Chateau Phelan Segur, Saint-Estephe - In Bond</t>
  </si>
  <si>
    <t>Le Pauillac de Chateau Latour, Pauillac</t>
  </si>
  <si>
    <t>Chateau Magdelaine Premier Grand Cru Classe B, Saint-Emilion Grand Cru - In Bond</t>
  </si>
  <si>
    <t>Le Petit Cheval, Saint-Emilion Grand Cru</t>
  </si>
  <si>
    <t>Chateau Petit-Village, Pomerol (Magnums)</t>
  </si>
  <si>
    <t>Lucien Lurton, Margaux</t>
  </si>
  <si>
    <t>Blason de L'Evangile, Pomerol</t>
  </si>
  <si>
    <t>Chateau Tour St Bonnet, Medoc - In Bond</t>
  </si>
  <si>
    <t>Chateau Ormes de Pez, Saint-Estephe - In Bond</t>
  </si>
  <si>
    <t>Chateau Margaux Premier Cru Classe, Margaux - In Bond</t>
  </si>
  <si>
    <t>Croix de Beaucaillou, Saint-Julien - In Bond</t>
  </si>
  <si>
    <t>Chateau Leoville Barton 2eme Cru Classe, Saint-Julien - In Bond</t>
  </si>
  <si>
    <t>Chateau Talbot 4eme Cru Classe, Saint-Julien - In Bond</t>
  </si>
  <si>
    <t>Chateau Siran, Margaux - In Bond</t>
  </si>
  <si>
    <t>Chateau Tronquoy-Lalande, Saint-Estephe</t>
  </si>
  <si>
    <t>Connetable Talbot, Saint-Julien - In Bond</t>
  </si>
  <si>
    <t>Le Pin, Pomerol (Magnum) - In Bond</t>
  </si>
  <si>
    <t>Chateau Mouton Rothschild Premier Cru Classe, Pauillac - In Bond</t>
  </si>
  <si>
    <t>Clos L'Eglise, Pomerol</t>
  </si>
  <si>
    <t>Chateau Cheval Blanc Premier Grand Cru Classe A, Saint-Emilion Grand Cru - In Bond</t>
  </si>
  <si>
    <t>1993/2003 Mixed Lot of Chateau Gruaud Larose 2eme Cru Classe, Saint-Julien</t>
  </si>
  <si>
    <t>1986/2006 Mixed Lot from Pauillac &amp; Saint-Julien</t>
  </si>
  <si>
    <t>L'Aurage, Castillon-Cotes de Bordeaux</t>
  </si>
  <si>
    <t>Chateau Larrivet Haut-Brion, Blanc, Pessac-Leognan</t>
  </si>
  <si>
    <t>Domaine de Chevalier, Blanc Cru Classe, Pessac-Leognan</t>
  </si>
  <si>
    <t>Chateau Smith Haut Lafitte, Blanc, Pessac-Leognan</t>
  </si>
  <si>
    <t>Chateau Langlet, Blanc, Graves</t>
  </si>
  <si>
    <t>Jean Grivot, Vosne-Romanee Premier Cru, Les Beaumonts</t>
  </si>
  <si>
    <t>Domaine Y. Clerget, Volnay Premier Cru, Clos du Verseuil</t>
  </si>
  <si>
    <t>Domaine Armand Rousseau, Chambertin Grand Cru</t>
  </si>
  <si>
    <t>Domaine Arnoux-Lachaux, Nuits-Saint-Georges Premier Cru, Les Proces</t>
  </si>
  <si>
    <t>Dominique Laurent, Echezeaux Grand Cru</t>
  </si>
  <si>
    <t>Domaine Rene Engel, Clos de Vougeot Grand Cru</t>
  </si>
  <si>
    <t>Domaine Armand Rousseau, Gevrey-Chambertin Premier Cru, Clos Saint-Jacques</t>
  </si>
  <si>
    <t>Bernard Dugat-Py, Mazis-Chambertin Grand Cru</t>
  </si>
  <si>
    <t>Maison Louis Jadot, Romanee-Saint-Vivant Grand Cru</t>
  </si>
  <si>
    <t>Bernard Dugat-Py, Gevrey-Chambertin Premier Cru, Lavaux Saint-Jacques</t>
  </si>
  <si>
    <t>Domaine Georges Roumier, Bonnes Mares Grand Cru</t>
  </si>
  <si>
    <t>Domaine Georges Roumier, Chambolle-Musigny Premier Cru, Les Cras</t>
  </si>
  <si>
    <t>Francois Parent, Chambolle-Musigny</t>
  </si>
  <si>
    <t>Jacques Cacheux, Echezeaux Grand Cru</t>
  </si>
  <si>
    <t>Domaine Ponsot, Clos de la Roche Grand Cru, Cuvee Vieilles Vignes - In Bond</t>
  </si>
  <si>
    <t>Jean Louis Didier Amiot, Clos de la Roche Grand Cru</t>
  </si>
  <si>
    <t>Bocquenet, Echezeaux Grand Cru</t>
  </si>
  <si>
    <t>Alain Hudelot-Noellat, Vougeot Premier Cru, Les Petits Vougeots</t>
  </si>
  <si>
    <t>Alain Hudelot-Noellat, Vosne-Romanee Premier Cru, Les Suchots</t>
  </si>
  <si>
    <t>Domaine Robert Arnoux, Nuits-Saint-Georges Premier Cru, Clos des Corvees Pagets</t>
  </si>
  <si>
    <t>Domaine des Lambrays, Clos des Lambrays Grand Cru</t>
  </si>
  <si>
    <t>Domaine Daniel Rion &amp; Fils, Echezeaux Grand Cru (Magnum)</t>
  </si>
  <si>
    <t>Domaine Drouhin Laroze, Bonnes Mares Grand Cru</t>
  </si>
  <si>
    <t>Nicolas Potel, Bonnes Mares Grand Cru</t>
  </si>
  <si>
    <t>Domaine Louis Jadot, Chambolle-Musigny Premier Cru, Les Fuees</t>
  </si>
  <si>
    <t>Thibault Liger-Belair, Nuits-Saint-Georges Premier Cru, Les Saint-Georges</t>
  </si>
  <si>
    <t>Maison Louis Jadot, Echezeaux Grand Cru</t>
  </si>
  <si>
    <t>Domaine Louis Jadot, Gevrey-Chambertin Premier Cru, Clos Saint-Jacques</t>
  </si>
  <si>
    <t>Domaine Marquis d'Angerville, Volnay Premier Cru, Champans</t>
  </si>
  <si>
    <t>Domaine Joseph Voillot, Bourgogne, Vieilles Vignes Rouge</t>
  </si>
  <si>
    <t>Domaine Georges Roumier, Chambolle-Musigny</t>
  </si>
  <si>
    <t>Domaine Comte Georges de Vogue, Bonnes Mares Grand Cru</t>
  </si>
  <si>
    <t>Domaine Marquis d'Angerville, Volnay Premier Cru, Taille Pieds</t>
  </si>
  <si>
    <t>Maison Louis Jadot, Volnay Premier Cru, Clos de la Barre Monopole</t>
  </si>
  <si>
    <t>Maison Louis Jadot, Clos de Vougeot Grand Cru (Magnums)</t>
  </si>
  <si>
    <t>Domaine Confuron Cotetidot, Gevrey-Chambertin Premier Cru, Lavaut Saint-Jacques</t>
  </si>
  <si>
    <t>Domaine Ponsot, Morey-Saint-Denis Premier Cru, Alouettes</t>
  </si>
  <si>
    <t>Serafin Pere et Fils, Morey-Saint-Denis Premier Cru, Les Millandes</t>
  </si>
  <si>
    <t>Domaine Henri Gouges, Nuits-Saint-Georges Premier Cru, Clos des Porrets-Saint-Georges</t>
  </si>
  <si>
    <t>Domaine Henri Gouges, Nuits-Saint-Georges Premier Cru, Les Hauts Pruliers</t>
  </si>
  <si>
    <t>Rapet Pere et Fils, Beaune Premier Cru, Les Bressandes</t>
  </si>
  <si>
    <t>Rapet Pere Fils, Beaune Premier Cru, Les Cents Vignes</t>
  </si>
  <si>
    <t>Domaine Louis Jadot, Bonnes Mares Grand Cru</t>
  </si>
  <si>
    <t>Harmand-Geoffroy, Mazis-Chambertin Grand Cru</t>
  </si>
  <si>
    <t>Domaine Coquard Loison Fleurot, Gevrey-Chambertin</t>
  </si>
  <si>
    <t>Domaine de l'Arlot, Nuits-Saint-Georges Premier Cru, Clos des Forets Saint-Georges - In Bond</t>
  </si>
  <si>
    <t>Domaine Alain Michelot, Nuits-Saint-Georges Premier Cru, La Richemone</t>
  </si>
  <si>
    <t>Domaine Anne-Francoise Gros, Savigny-les-Beaune Premier Cru, Aux Guettes - In Bond</t>
  </si>
  <si>
    <t>Domaine Coquard Loison Fleurot, Chambolle-Musigny</t>
  </si>
  <si>
    <t>Harmand-Geoffroy, Gevrey-Chambertin Premier Cru, Lavaut Saint-Jacques</t>
  </si>
  <si>
    <t>Domaine Anne-Francoise Gros, Vosne-Romanee, Aux Reas - In Bond</t>
  </si>
  <si>
    <t>Domaine de Montille, Volnay Premier Cru, Les Brouillards</t>
  </si>
  <si>
    <t>Emmanuel Rouget, Bourgogne Passe-tout-grains</t>
  </si>
  <si>
    <t>Domaine Henri Gouges, Nuits-Saint-Georges (Magnums)</t>
  </si>
  <si>
    <t>Ghislaine Barthod, Chambolle-Musigny - In Bond</t>
  </si>
  <si>
    <t>2006/2010 Coche-Dury, Auxey-Duresses</t>
  </si>
  <si>
    <t>2009/2011 Domaine Chandon de Briailles, Corton Grand Cru, Les Bressandes</t>
  </si>
  <si>
    <t>Mixed Lot of Domaine Georges Roumier - In Bond</t>
  </si>
  <si>
    <t>Domaine Bonneau du Martray, Corton-Charlemagne Grand Cru (Magnum)</t>
  </si>
  <si>
    <t>Duc de Magenta (Louis Jadot), Chassagne-Montrachet 1er Cru, Morgeot Clos de la Chapelle Blanc</t>
  </si>
  <si>
    <t>Domaine Gagey (Louis Jadot), Savigny-les-Beaune Premier Cru, Aux Guettes Clos des Guettes Blanc</t>
  </si>
  <si>
    <t>Domaine Leflaive, Puligny-Montrachet</t>
  </si>
  <si>
    <t>Jean-Marc Pillot, Corton-Charlemagne Grand Cru</t>
  </si>
  <si>
    <t>Pierre-Yves Colin-Morey, Puligny-Montrachet</t>
  </si>
  <si>
    <t>Bachelet-Monnot, Bourgogne Blanc</t>
  </si>
  <si>
    <t>Marcel Blanche Fevre, Chablis Premier Cru, Mont de Milieu</t>
  </si>
  <si>
    <t>Bernard Moreau, Saint-Aubin Premier Cru, Sur Gamay Saint Aubin</t>
  </si>
  <si>
    <t>Mixed Lot of Saint-Aubin</t>
  </si>
  <si>
    <t>2014/2015 Pierre-Yves Colin-Morey, Saint-Aubin Premier Cru, En Remilly</t>
  </si>
  <si>
    <t>1993/2002 Mixed Lot of Red Burgundy</t>
  </si>
  <si>
    <t>A Mixed Lot of David Duband Burgundy</t>
  </si>
  <si>
    <t>2002/2011 Mixed Lot of Premier Cru Volnay</t>
  </si>
  <si>
    <t>Jean Geiler, Pinot Blanc</t>
  </si>
  <si>
    <t>Mixed Lot of Alsace Riesling &amp; Gewurtztraminer</t>
  </si>
  <si>
    <t>Chateau Rayas, Chateauneuf-du-Pape</t>
  </si>
  <si>
    <t>Jean-Louis Chave, Hermitage</t>
  </si>
  <si>
    <t>Pignan, Chateauneuf-du-Pape</t>
  </si>
  <si>
    <t>Chateau de Fonsalette, Cotes du Rhone, Syrah</t>
  </si>
  <si>
    <t>Chateau de Beaucastel Rouge, Chateauneuf-du-Pape (Magnums)</t>
  </si>
  <si>
    <t>Clos des Papes, Chateauneuf-du-Pape, Rouge</t>
  </si>
  <si>
    <t>Vieux Telegraphe, Chateauneuf-du-Pape, La Crau Rouge</t>
  </si>
  <si>
    <t>1999/2016 A Fine Mixed Lot of Chateauneuf-du-Pape (Magnums)</t>
  </si>
  <si>
    <t>1995/2003 Mixed Lot of Jaboulet &amp; Chapoutier Cornas</t>
  </si>
  <si>
    <t>2014/2016 Mixed Lot of Domaine Pierre Usseglio &amp; Fils, Chateauneuf-du-Pape, Rouge</t>
  </si>
  <si>
    <t>2011/2013 Gourt de Mautens, Rouge, IGP</t>
  </si>
  <si>
    <t>2005/2008 Mixed Lot of Cote Rotie and Minervois</t>
  </si>
  <si>
    <t>Joh Jos Prum, Wehlener Sonnenuhr Riesling Auslese, Mosel (Halves)</t>
  </si>
  <si>
    <t>Joh Jos Prum, Wehlener Sonnenuhr Riesling Auslese, Mosel (Magnum)</t>
  </si>
  <si>
    <t>Joh Jos Prum, Graacher Himmelreich Riesling Spatlese, Mosel</t>
  </si>
  <si>
    <t>Joh Jos Prum, Bernkasteler Badstube Riesling Spatlese, Mosel</t>
  </si>
  <si>
    <t>Joh Jos Prum, Riesling Kabinett, Mosel (Magnums)</t>
  </si>
  <si>
    <t>Markus Molitor, Zeltinger Sonnenuhr Riesling Spatlese, Mosel</t>
  </si>
  <si>
    <t>Korrell, Riesling Trocken, Nahe</t>
  </si>
  <si>
    <t>Produttori del Barbaresco, Barbaresco, Pora Riserva</t>
  </si>
  <si>
    <t>G.B. Burlotto, Barolo, Monvigliero (Double Magnum)</t>
  </si>
  <si>
    <t>Mixed Lot of Produttori del Barbaresco, Barbaresco Riservas</t>
  </si>
  <si>
    <t>Ciacci Piccolomini d'Aragona, Brunello di Montalcino, Pianrosso (Magnums)</t>
  </si>
  <si>
    <t>Colle Carli, Brunello di Montalcino (Magnums)</t>
  </si>
  <si>
    <t>Grattamacco, Bolgheri, Superiore</t>
  </si>
  <si>
    <t>Tenuta di Arceno, Arcanum, IGT</t>
  </si>
  <si>
    <t>Cinciole, Chianti Classico, Riserva Petresco</t>
  </si>
  <si>
    <t>Fontodi, Chianti Classico, Vigna del Sorbo Riserva</t>
  </si>
  <si>
    <t>Rampolla, Alceo, IGT</t>
  </si>
  <si>
    <t>Mixed Lot of Castello di Ama</t>
  </si>
  <si>
    <t>Fattoria Le Pupille, Saffredi, Toscana IGT</t>
  </si>
  <si>
    <t>Argentiera, Bolgheri, Superiore</t>
  </si>
  <si>
    <t>R. Lopez de Heredia, Tondonia Tinto Reserva, Rioja - In Bond</t>
  </si>
  <si>
    <t>Ontanon, Gran Reserva, Rioja - In Bond</t>
  </si>
  <si>
    <t>La Rioja Alta, Gran Reserva 904, Rioja - In Bond</t>
  </si>
  <si>
    <t>La Rioja Alta, Vina Arana Gran Reserva, Rioja - In Bond</t>
  </si>
  <si>
    <t>Meerlust, Rubicon, Stellenbosch</t>
  </si>
  <si>
    <t>Raats, MR Mvemve Raats Compostella, Stellenbosch</t>
  </si>
  <si>
    <t>Schubert Estate, Goose-yard Block Shiraz, Barossa Valley - In Bond</t>
  </si>
  <si>
    <t>Schubert Estate Goose-yard Block Shiraz, Barossa Valley - In Bond</t>
  </si>
  <si>
    <t>Penfolds, St. Henri Shiraz, South Australia - In Bond</t>
  </si>
  <si>
    <t>Ox Hardy, Shiraz, Upper Tintara Vineyard, McLaren Vale - In Bond</t>
  </si>
  <si>
    <t>Barr-Eden Estate, Avenue to Gold Shiraz, Eden Valley - In Bond</t>
  </si>
  <si>
    <t>Ox Hardy, Slate Shiraz, McLaren Vale - In Bond</t>
  </si>
  <si>
    <t>Pierro, Chardonnay, Margaret River</t>
  </si>
  <si>
    <t>Akitu, Pinot Noir Blanc, Central Otago</t>
  </si>
  <si>
    <t>Shafer, Hillside Select, Stags Leap District</t>
  </si>
  <si>
    <t>Bond, Vecina, Napa Valley</t>
  </si>
  <si>
    <t>Inglenook, Rubicon, Napa Valley</t>
  </si>
  <si>
    <t>The Third Twin, Nuestra Senora del Tercer Gemelo, California</t>
  </si>
  <si>
    <t>Dominus, Napa Valley</t>
  </si>
  <si>
    <t>TOR Kenward Family, Vine Hill Ranch Cabernet Sauvignon, Oakville</t>
  </si>
  <si>
    <t>Andremily, Grenache, California</t>
  </si>
  <si>
    <t>Andremily, Eaba, California</t>
  </si>
  <si>
    <t>Dalla Valle &amp; Ornellaia, DVO, Napa Valley</t>
  </si>
  <si>
    <t>Andremily, No. 8 Syrah, California</t>
  </si>
  <si>
    <t>Kapscandy, State Lane, Cabernet Sauvignon Grand-Vin, Napa Valley</t>
  </si>
  <si>
    <t>Alejandro Bulgheroni, Lithology Beckstoffer To Kalon, Napa Valley</t>
  </si>
  <si>
    <t>Schrader, Old Sparky Cabernet Sauvignon, Napa Valley (Magnum) - In Bond</t>
  </si>
  <si>
    <t>Stonestreet, Upper Barn Chardonnay, Alexander Valley</t>
  </si>
  <si>
    <t>Catena Zapata, Adrianna Mundus Bacillus Terrae Malbec, Uco Valley</t>
  </si>
  <si>
    <t>Catena Zapata, Adrianna Vineyard White Stones Chardonnay, Mendoza</t>
  </si>
  <si>
    <t>2018/2021 Mixed Lot of Red and White Wines</t>
  </si>
  <si>
    <t>Warre's</t>
  </si>
  <si>
    <t>Bisquit Dubouche</t>
  </si>
  <si>
    <t>Delord</t>
  </si>
  <si>
    <t>Hine</t>
  </si>
  <si>
    <t>John Haig</t>
  </si>
  <si>
    <t>Gosset</t>
  </si>
  <si>
    <t>Lanson</t>
  </si>
  <si>
    <t>Rathfinny</t>
  </si>
  <si>
    <t>Henners</t>
  </si>
  <si>
    <t>Bauget-Jouette</t>
  </si>
  <si>
    <t>Domaine Huet</t>
  </si>
  <si>
    <t>Jean Grivot</t>
  </si>
  <si>
    <t>Domaine Y. Clerget</t>
  </si>
  <si>
    <t>Domaine Arnoux Lachaux</t>
  </si>
  <si>
    <t>Dominique Laurent</t>
  </si>
  <si>
    <t>Domaine Rene Engel</t>
  </si>
  <si>
    <t>Bernard Dugat Py</t>
  </si>
  <si>
    <t>Maison Louis Jadot</t>
  </si>
  <si>
    <t>Francois Parent</t>
  </si>
  <si>
    <t>Jacques Cacheux</t>
  </si>
  <si>
    <t>Jean Louis Didier Amiot</t>
  </si>
  <si>
    <t>Bocquenet</t>
  </si>
  <si>
    <t>Alain Hudelot Noellat</t>
  </si>
  <si>
    <t>Domaine Robert Arnoux</t>
  </si>
  <si>
    <t>Domaine des Lambrays</t>
  </si>
  <si>
    <t>Domaine Daniel Rion &amp; Fils</t>
  </si>
  <si>
    <t>Domaine Drouhin Laroze</t>
  </si>
  <si>
    <t>Nicolas Potel</t>
  </si>
  <si>
    <t>Thibault Liger Belair</t>
  </si>
  <si>
    <t>Domaine Marquis d'Angerville</t>
  </si>
  <si>
    <t>Domaine Confuron Cotetidot</t>
  </si>
  <si>
    <t>Serafin Pere et Fils</t>
  </si>
  <si>
    <t>Domaine Henri Gouges</t>
  </si>
  <si>
    <t>Rapet Pere et Fils</t>
  </si>
  <si>
    <t>Harmand Geoffroy</t>
  </si>
  <si>
    <t>Domaine Coquard Loison Fleurot</t>
  </si>
  <si>
    <t>Domaine de l'Arlot</t>
  </si>
  <si>
    <t>Domaine Alain Michelot</t>
  </si>
  <si>
    <t>Domaine Anne Francoise Gros</t>
  </si>
  <si>
    <t>Domaine de Montille</t>
  </si>
  <si>
    <t>Emmanuel Rouget</t>
  </si>
  <si>
    <t>Ghislaine Barthod</t>
  </si>
  <si>
    <t>Coche Dury</t>
  </si>
  <si>
    <t>Domaine Chandon de Briailles</t>
  </si>
  <si>
    <t>Duc de Magenta (Louis Jadot)</t>
  </si>
  <si>
    <t>Domaine Gagey (Louis Jadot)</t>
  </si>
  <si>
    <t>Domaine Leflaive</t>
  </si>
  <si>
    <t>Jean Marc Pillot</t>
  </si>
  <si>
    <t>Pierre Yves Colin Morey</t>
  </si>
  <si>
    <t>Bachelet Monnot</t>
  </si>
  <si>
    <t>Bernard Moreau</t>
  </si>
  <si>
    <t>David Duband</t>
  </si>
  <si>
    <t>Jean Geiler</t>
  </si>
  <si>
    <t>Chateau Rayas</t>
  </si>
  <si>
    <t>Jean Louis Chave</t>
  </si>
  <si>
    <t>Pignan</t>
  </si>
  <si>
    <t>Chateau de Fonsalette</t>
  </si>
  <si>
    <t>Famille Perrin</t>
  </si>
  <si>
    <t>Clos des Papes</t>
  </si>
  <si>
    <t>Vieux Telegraphe</t>
  </si>
  <si>
    <t xml:space="preserve">Domaine Pierre Usseglio &amp; Fils </t>
  </si>
  <si>
    <t>Gourt de Mautens</t>
  </si>
  <si>
    <t>Joh Jos Prum</t>
  </si>
  <si>
    <t>Markus Molitor</t>
  </si>
  <si>
    <t>Korrell</t>
  </si>
  <si>
    <t>Produttori del Barbaresco</t>
  </si>
  <si>
    <t>G.B. Burlotto</t>
  </si>
  <si>
    <t>Ciacci Piccolomini d'Aragona</t>
  </si>
  <si>
    <t>Colle Carli</t>
  </si>
  <si>
    <t>Grattamacco</t>
  </si>
  <si>
    <t>Tenuta di Arceno</t>
  </si>
  <si>
    <t>Cinciole</t>
  </si>
  <si>
    <t>Fontodi</t>
  </si>
  <si>
    <t>Rampolla</t>
  </si>
  <si>
    <t>Fattoria Le Pupille</t>
  </si>
  <si>
    <t>Argentiera</t>
  </si>
  <si>
    <t>R. Lopez de Heredia</t>
  </si>
  <si>
    <t>Ontanon</t>
  </si>
  <si>
    <t>La Rioja Alta</t>
  </si>
  <si>
    <t>Meerlust</t>
  </si>
  <si>
    <t>Raats</t>
  </si>
  <si>
    <t>Schubert Estate</t>
  </si>
  <si>
    <t>Ox Hardy</t>
  </si>
  <si>
    <t>Barr Eden Estate</t>
  </si>
  <si>
    <t>Pierro</t>
  </si>
  <si>
    <t>Akitu</t>
  </si>
  <si>
    <t>Shafer</t>
  </si>
  <si>
    <t>Bond</t>
  </si>
  <si>
    <t>Inglenook</t>
  </si>
  <si>
    <t>The Third Twin</t>
  </si>
  <si>
    <t>Dominus</t>
  </si>
  <si>
    <t>TOR Kenward Family</t>
  </si>
  <si>
    <t>Andremily</t>
  </si>
  <si>
    <t>Dalla Valle &amp; Ornellaia</t>
  </si>
  <si>
    <t>Kapscandy</t>
  </si>
  <si>
    <t>Alejandro Bulgheroni</t>
  </si>
  <si>
    <t>Schrader</t>
  </si>
  <si>
    <t>Stonestreet</t>
  </si>
  <si>
    <t>Catena Zapata</t>
  </si>
  <si>
    <t>1963 Fonseca, Vintage Port 
1x75cl 
1963 Quinta do Noval, Vintage Port 
1x75cl 
1963 Warre's, Vintage Port 
1x75cl 
Total 3x75cl 
Labels damaged.</t>
  </si>
  <si>
    <t>Labels stained and 1 capsule damaged.</t>
  </si>
  <si>
    <t>Labels damaged.</t>
  </si>
  <si>
    <t>Labels stained and damaged.</t>
  </si>
  <si>
    <t>Labels soiled.</t>
  </si>
  <si>
    <t>Labels damaged, 1 label missing.</t>
  </si>
  <si>
    <t>Labels stained, OWC lid damaged.</t>
  </si>
  <si>
    <t>Labels stained.</t>
  </si>
  <si>
    <t>1960 Cockburn's, Vintage Port 
Label stained
1x75cl 
1966 Dow's, Vintage Port 
Label peeling on one corner
1x75cl 
Total 2x75cl</t>
  </si>
  <si>
    <t>1970 Warre's, Vintage Port 
2x75cl 
1982 Croft, Vintage Port 
1x75cl 
1983 Dow's, Vintage Port 
1x75cl 
Total 4x75cl 
Labels damaged.</t>
  </si>
  <si>
    <t>70% proof, damaged label, neck seal states "By appointment to the late King George VI".</t>
  </si>
  <si>
    <t>40% abv., bottled in 2000 exclusively for Friarwood.</t>
  </si>
  <si>
    <t>Landed in 1969, bottled in 1987, White's London SW1. 
Label damaged.</t>
  </si>
  <si>
    <t>Landed in 1990, bottled in 2006, Bristol Spirits Ltd., UK Duty Stamps.</t>
  </si>
  <si>
    <t>Landed in 1990, bottled in 2006, Bristol Spirits Ltd., UK Duty Stamps. 
1 level lower than rest.</t>
  </si>
  <si>
    <t>Landed in 1990, bottled in 2006, private strip label states "Bottled from cask 209 May 2006 for Hunter Thompson".</t>
  </si>
  <si>
    <t>NV Grande Champagne Cognac Selected by Berry Bros. &amp; Rudd 
1x70cl 
NV Chateau de Maniban, Bas Armagnac VS 
1x70cl 
NV Comte de Lauvia Armagnac, VSOP Superior 
1x70cl 
NV Prince Charmac Cognac, VSOP 
1x50cl 
NV Coeur du Breuil, Calvados Liqueur 
Abv. 16% 
1x70cl 
Total 4x70cl and 1x50cl</t>
  </si>
  <si>
    <t>Circa 1950s, 70% proof, 1 TS, labels stained, 1 label states "N.A.A.F.I stores for H.M. Forces".</t>
  </si>
  <si>
    <t>Label slightly damaged.</t>
  </si>
  <si>
    <t>Label stained and damaged.</t>
  </si>
  <si>
    <t>OCC slightly stained.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</si>
  <si>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MS</t>
  </si>
  <si>
    <t>M/LS</t>
  </si>
  <si>
    <t>MS, label soiled.</t>
  </si>
  <si>
    <t>T/HS, label soiled.</t>
  </si>
  <si>
    <t>1 label damaged.</t>
  </si>
  <si>
    <t>Label soiled.</t>
  </si>
  <si>
    <t>Labels lightly stained, 6 slightly scuffed.</t>
  </si>
  <si>
    <t>OWC wine stained.</t>
  </si>
  <si>
    <t>Labels slightly damaged.</t>
  </si>
  <si>
    <t>Labels slightly damaged, packed in 2x6 OWC</t>
  </si>
  <si>
    <t>IN BOND 
2019 Release.</t>
  </si>
  <si>
    <t>1993 Chateau Gruaud Larose 2eme Cru Classe, Saint-Julien 
3x75cl 
2003 Chateau Gruaud Larose 2eme Cru Classe, Saint-Julien 
4x75cl 
Total 7x75cl 
Labels soiled and scuffed, 1 damaged.</t>
  </si>
  <si>
    <t>1986 Chateau Ducru-Beaucaillou 2eme Cru Classe, Saint-Julien 
1x75cl 
1998 Le Petit Mouton de Mouton Rothschild, Pauillac 
1x75cl 
2006 Chateau Haut-Batailley 5eme Cru Classe, Pauillac 
1x75cl 
Total 3x75cl</t>
  </si>
  <si>
    <t>Domaine L'Aurage is owned by Caroline and Louis Mitjavile, Louis being the son of Francois Mitjavile, fabled owner of Chateau Tertre Roteboeuf.</t>
  </si>
  <si>
    <t>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</si>
  <si>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Labels slightly soiled and scuffed.</t>
  </si>
  <si>
    <t>2 vintage neck labels missing.</t>
  </si>
  <si>
    <t>Label stained.</t>
  </si>
  <si>
    <t>1 label stained.</t>
  </si>
  <si>
    <t>Packed in a 6-bottle OCC.</t>
  </si>
  <si>
    <t>Labels very slightly scuffed.</t>
  </si>
  <si>
    <t>2006 Coche-Dury, Auxey-Duresses 
1x75cl 
2010 Coche-Dury, Auxey-Duresses 
2x75cl 
Total 3x75cl</t>
  </si>
  <si>
    <t>2009 Domaine Chandon de Briailles, Corton Grand Cru, Les Bressandes 
2x75cl 
2011 Domaine Chandon de Briailles, Corton Grand Cru, Les Bressandes 
1x75cl 
Total 3x75cl</t>
  </si>
  <si>
    <t>2016 Domaine Georges Roumier, Chambolle-Musigny 
1x75cl 
2016 Domaine Georges Roumier, Morey-Saint-Denis Premier Cru, La Bussiere 
1x75cl 
Total 2x75cl 
IN BOND</t>
  </si>
  <si>
    <t>Packed in 2x6 OCC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</si>
  <si>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2018 Domaine Paul Pillot, Saint-Aubin Premier Cru, Pitangeret Blanc 
4x75cl 
2018 Bernard Moreau, Saint-Aubin Premier Cru, Sur Gamay Saint Aubin 
3x75cl 
Total 7x75cl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</si>
  <si>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</si>
  <si>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2014 Pierre-Yves Colin-Morey, Saint-Aubin Premier Cru, En Remilly 
2x75cl 
2015 Pierre-Yves Colin-Morey, Saint-Aubin Premier Cru, En Remilly 
1x75cl 
Total 3x75cl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</si>
  <si>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1993 Simon Bize, Aloxe-Corton Premier Cru, Suchots 
Labels stained 
3x75cl 
2002 Maison Champy, Beaune Vieilles Vignes 
3x75cl 
2002 Domaine Alain Jeanniard, Morey-Saint-Denis 
3x75cl 
Total 9x75cl</t>
  </si>
  <si>
    <t>2002 David Duband, Chambolle-Musigny 
6x75cl 
2002 David Duband, Nuits-Saint-Georges, Rouge 
3x75cl 
Total 9x75cl</t>
  </si>
  <si>
    <t>2002 Jean-Marc Blain-Gagnard, Volnay Premier Cru, Champans 
3x75cl 
2011 La Pousse d'Or, Volnay Premier Cru, Clos des 60 Ouvrees 
3x75cl 
Total 6x75cl</t>
  </si>
  <si>
    <t>2019 Jean Geiler, Riesling 
OCC 
6x75cl 
2019 Jean Geiler, Gewurtztraminer 
OCC 
6x75cl 
Total 12x75cl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</si>
  <si>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4cm, label badly damaged.</t>
  </si>
  <si>
    <t>4cm, label badly damaged and mostly missing.</t>
  </si>
  <si>
    <t>6cm, label damaged at edges.</t>
  </si>
  <si>
    <t>Label badly damaged and slightly detached.</t>
  </si>
  <si>
    <t>Label slightly soiled and scuffed, top of capsule worn.</t>
  </si>
  <si>
    <t>Label slightly soiled, capsuled worn.</t>
  </si>
  <si>
    <t>1999 Chateau La Nerthe, Chateauneuf-du-Pape, Cadettes 
2x150cl 
2000 Chateau La Nerthe, Chateauneuf-du-Pape, Cadettes 
1x150cl 
2016 Domaine Pierre Usseglio &amp; Fils, Chateauneuf-du-Pape, Rouge 
1x150cl 
Total 4x150cl</t>
  </si>
  <si>
    <t>1995 Paul Jaboulet Aine, Cornas 
Labels missing 
3x75cl 
2003 M. Chapoutier, Cornas 
1 label slightly soiled and peeling on one corner
3x75cl 
Total 6x75cl</t>
  </si>
  <si>
    <t>2014 Domaine Pierre Usseglio &amp; Fils, Chateauneuf-du-Pape, Rouge 
3x75cl 
2016 Domaine Pierre Usseglio &amp; Fils, Chateauneuf-du-Pape, Rouge 
3x75cl 
Total 6x75cl</t>
  </si>
  <si>
    <t>2011 Gourt de Mautens, Rouge, IGP 
2x75cl 
2012 Gourt de Mautens, Rouge, IGP 
2x75cl 
2013 Gourt de Mautens, Rouge, IGP 
2x75cl 
Total 6x75cl</t>
  </si>
  <si>
    <t>2005 Domaine Pichat, Cote Rotie, Les Grandes Places 
4x75cl 
2008 Chateau de Serame, Minervois 
2x75cl 
Total 6x75cl</t>
  </si>
  <si>
    <t>1 label stained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</si>
  <si>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1 label slightly scuffed.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</si>
  <si>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Labels soiled and neck seals peeling, US import back labels.</t>
  </si>
  <si>
    <t>Labels slightly soiled.</t>
  </si>
  <si>
    <t>2016 Produttori del Barbaresco, Barbaresco, Pora Riserva 
1x75cl 
2016 Produttori del Barbaresco, Barbaresco, Paje Riserva 
1x75cl 
2016 Produttori del Barbaresco, Barbaresco, Muncagota Riserva 
1x75cl 
2016 Produttori del Barbaresco, Barbaresco, Rio Sordo Riserva 
1x75cl 
2016 Produttori del Barbaresco, Barbaresco, Asili Riserva 
1x75cl 
2016 Produttori del Barbaresco, Barbaresco, Rabaja Riserva 
1x75cl 
2016 Produttori del Barbaresco, Barbaresco, Ovello Riserva 
1x75cl 
Total 7x75cl 
Packed in a 9-bottle OWC.</t>
  </si>
  <si>
    <t>Packed in individual OWCs.</t>
  </si>
  <si>
    <t>1 label lightly soiled.</t>
  </si>
  <si>
    <t>2019 Castello di Ama, Chianti Classico, Casuccia Gran Selezione 
2x75cl 
2019 Castello di Ama, Chianti Classico, Bellavista Gran Selezione 
2x75cl 
2019 Castello di Ama, Apparita, IGT 
2x75cl 
Total 6x75cl</t>
  </si>
  <si>
    <t>Packed in a 6-bottle OWC.</t>
  </si>
  <si>
    <t>Packed in individual OWC.</t>
  </si>
  <si>
    <t>Packed in 6-bottle OCC.</t>
  </si>
  <si>
    <t>IN BOND 
2 labels wrinkled.</t>
  </si>
  <si>
    <t>1 label creased.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</si>
  <si>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3 labels soiled, packed in 12-bottle OCC.</t>
  </si>
  <si>
    <t>Packed in individual presentation boxes.</t>
  </si>
  <si>
    <t>Packed in a 5-bottle OWC. See additional images.</t>
  </si>
  <si>
    <t>Packed in a complete 5-bottle OWC. See additional images.</t>
  </si>
  <si>
    <t>A collaboration between Dalla Valle Vineyards and Ornellaia, this is the first vintage produced.</t>
  </si>
  <si>
    <t>Andremily release one Syrah each vintage, the No. 8 being the 2019 vintage release.</t>
  </si>
  <si>
    <t>Packed in 2x3 OCC.</t>
  </si>
  <si>
    <t>2018 Cinciole, Chianti Classico 
5x75cl 
2021 Rafael Palacios, Valdeorras, Louro Godello 
6x75cl 
Total 11x75cl</t>
  </si>
  <si>
    <t>50cl</t>
  </si>
  <si>
    <t>300cl</t>
  </si>
  <si>
    <t>Stored in a private cellar in Staffordshire.</t>
  </si>
  <si>
    <t>Owned by a member of the Symington family and stored with Private Reserves, before transfer to LCB Eton Park.</t>
  </si>
  <si>
    <t>Previously stored in a temperature controlled, private cellar in a Berkshire House.</t>
  </si>
  <si>
    <t>Previously stored with Berry Bros. &amp; Rudd.</t>
  </si>
  <si>
    <t>Previously stored at LCB Glasgow prior to transfer to LCB Eton Park.</t>
  </si>
  <si>
    <t>Acquired in cask from Bristol Spirits Ltd. in 1988, it was subsequently bottled in May 2006 under the supervision of Bernard Hine. The cases were transferred to London City Bond where they have been held ever since.</t>
  </si>
  <si>
    <t>From a private collector.</t>
  </si>
  <si>
    <t>Stored in a dark stone room with a constant temperature for the past 20 years, the colour and ullage of this bottle are in keeping with its age and type.</t>
  </si>
  <si>
    <t>Purchased through and stored at The Wine Society until transfer to LCB for this sale.</t>
  </si>
  <si>
    <t>Previously stored in a private temperature controlled cellar.</t>
  </si>
  <si>
    <t>Previously stored in a temperature-controlled cellar.</t>
  </si>
  <si>
    <t>Purchased en primeur through The Wine Society and kept in their storage until transfer to LCB for this sale.</t>
  </si>
  <si>
    <t>Purchased en primeur and stored through Berry Bros. &amp; Rudd until transfer for this sale.</t>
  </si>
  <si>
    <t>From a private collection inherited by the present owner. Most of the wines were originally acquired through a well-respected UK merchant with some additions carefully sourced elsewhere, and all were stored in a temperature-controlled cellar.</t>
  </si>
  <si>
    <t>Previously stored with The Wine Society.</t>
  </si>
  <si>
    <t>Previously stored with Corney &amp; Barrow.</t>
  </si>
  <si>
    <t xml:space="preserve">Purchased through and stored at The Wine Society until transfer to LCB for this sale. </t>
  </si>
  <si>
    <t>Part of the personal collection of a retired wine merchant and stored in perfect conditions since first arrival in the UK.</t>
  </si>
  <si>
    <t>Previously stored at Octavian prior to transfer to LCB Eton Park.</t>
  </si>
  <si>
    <t>Stored in a temperature controlled cellar since first release.</t>
  </si>
  <si>
    <t>Owned by a collector and stored in a fine, dark cellar with a natural constant temperature.</t>
  </si>
  <si>
    <t>Owned by a collector and stored in a fine dark cellar with a natural constant temperature</t>
  </si>
  <si>
    <t>Previously stored in a temperature controlled cellar since first release.</t>
  </si>
  <si>
    <t xml:space="preserve">Recently imported directly from the Weingut JJ Prum. </t>
  </si>
  <si>
    <t>Purchased from a UK merchant.</t>
  </si>
  <si>
    <r>
      <t xml:space="preserve">Dreweatts | Fine Wine, Champagne, Vintage Port and Spirits (Sale 14689)
Live Online Auction taking place at Donnington Priory |18 September 2024 | 10.30am BST
</t>
    </r>
    <r>
      <rPr>
        <b/>
        <i/>
        <sz val="10"/>
        <rFont val="Calibri"/>
        <family val="2"/>
      </rPr>
      <t>DISCLAIMER: This document is provided for information only and is non-binding.  
Bidders should refer to the lot details in the online catalogue on dreweatts.com prior to placing any bids.</t>
    </r>
  </si>
  <si>
    <t>https://auctions.dreweatts.com/auctions/9030/drewea1-10489/lot-details/028f1599-af2a-4a59-afd4-b1e100e098ed</t>
  </si>
  <si>
    <t>https://auctions.dreweatts.com/auctions/9030/drewea1-10489/lot-details/6a01f075-9877-4a39-b673-b1e100e09a7c</t>
  </si>
  <si>
    <t>https://auctions.dreweatts.com/auctions/9030/drewea1-10489/lot-details/a5c9dd20-965e-47c3-aede-b1e100e09c2f</t>
  </si>
  <si>
    <t>https://auctions.dreweatts.com/auctions/9030/drewea1-10489/lot-details/e23a9098-694c-4808-82bc-b1e100e09e50</t>
  </si>
  <si>
    <t>https://auctions.dreweatts.com/auctions/9030/drewea1-10489/lot-details/165a6915-928e-4a24-9741-b1e100e09fc6</t>
  </si>
  <si>
    <t>https://auctions.dreweatts.com/auctions/9030/drewea1-10489/lot-details/e4f3ee67-9302-4108-bcc9-b1e100e0a18b</t>
  </si>
  <si>
    <t>https://auctions.dreweatts.com/auctions/9030/drewea1-10489/lot-details/d6c43ff8-0d7d-4b09-981c-b1e100e0a339</t>
  </si>
  <si>
    <t>https://auctions.dreweatts.com/auctions/9030/drewea1-10489/lot-details/f4d5597b-d97e-47ac-a487-b1e100e0a4f5</t>
  </si>
  <si>
    <t>https://auctions.dreweatts.com/auctions/9030/drewea1-10489/lot-details/75deb302-73cd-4989-87a2-b1e100e0a6ac</t>
  </si>
  <si>
    <t>https://auctions.dreweatts.com/auctions/9030/drewea1-10489/lot-details/fd9fe743-f7fb-4d79-a659-b1e100e0a848</t>
  </si>
  <si>
    <t>https://auctions.dreweatts.com/auctions/9030/drewea1-10489/lot-details/83f337bd-12e5-4687-a003-b1e100e0aa1d</t>
  </si>
  <si>
    <t>https://auctions.dreweatts.com/auctions/9030/drewea1-10489/lot-details/9229a99b-a778-484c-ab7c-b1e100e0abce</t>
  </si>
  <si>
    <t>https://auctions.dreweatts.com/auctions/9030/drewea1-10489/lot-details/fc4e7957-0032-479b-b604-b1e100e0ad5f</t>
  </si>
  <si>
    <t>https://auctions.dreweatts.com/auctions/9030/drewea1-10489/lot-details/cc61bd84-6437-40ff-a9b0-b1e100e0aefb</t>
  </si>
  <si>
    <t>https://auctions.dreweatts.com/auctions/9030/drewea1-10489/lot-details/70fa1b7c-6cd6-407d-bc76-b1e100e0b0bb</t>
  </si>
  <si>
    <t>https://auctions.dreweatts.com/auctions/9030/drewea1-10489/lot-details/6897dab5-7109-437c-bf0a-b1e100e0b25a</t>
  </si>
  <si>
    <t>https://auctions.dreweatts.com/auctions/9030/drewea1-10489/lot-details/b3b219b9-c230-48fb-9bc1-b1e100e0b394</t>
  </si>
  <si>
    <t>https://auctions.dreweatts.com/auctions/9030/drewea1-10489/lot-details/aeeebc59-0e29-4807-8275-b1e100e0b529</t>
  </si>
  <si>
    <t>https://auctions.dreweatts.com/auctions/9030/drewea1-10489/lot-details/681811a2-3a1f-405f-82d7-b1e100e0b645</t>
  </si>
  <si>
    <t>https://auctions.dreweatts.com/auctions/9030/drewea1-10489/lot-details/3e3d8634-2072-457d-97cb-b1e100e0b769</t>
  </si>
  <si>
    <t>https://auctions.dreweatts.com/auctions/9030/drewea1-10489/lot-details/1ae46559-08dc-48f7-b7a4-b1e100e0b878</t>
  </si>
  <si>
    <t>https://auctions.dreweatts.com/auctions/9030/drewea1-10489/lot-details/cecd5419-b9ff-41c8-a726-b1e100e0b9f5</t>
  </si>
  <si>
    <t>https://auctions.dreweatts.com/auctions/9030/drewea1-10489/lot-details/47ca3b89-270f-4ee6-b7ce-b1e100e0bb82</t>
  </si>
  <si>
    <t>https://auctions.dreweatts.com/auctions/9030/drewea1-10489/lot-details/2b78b695-4e3e-4238-8614-b1e100e0bd39</t>
  </si>
  <si>
    <t>https://auctions.dreweatts.com/auctions/9030/drewea1-10489/lot-details/f4e6db02-d767-4e32-bc8e-b1e100e0beb6</t>
  </si>
  <si>
    <t>https://auctions.dreweatts.com/auctions/9030/drewea1-10489/lot-details/df44f9b3-d404-451a-8390-b1e100e0c03e</t>
  </si>
  <si>
    <t>https://auctions.dreweatts.com/auctions/9030/drewea1-10489/lot-details/60a6480b-b5a5-4b2e-b3e0-b1e100e0c1d8</t>
  </si>
  <si>
    <t>https://auctions.dreweatts.com/auctions/9030/drewea1-10489/lot-details/499e0a76-438b-4ac5-beec-b1e100e0c3be</t>
  </si>
  <si>
    <t>https://auctions.dreweatts.com/auctions/9030/drewea1-10489/lot-details/42628822-e7da-4994-a09a-b1e100e0c54f</t>
  </si>
  <si>
    <t>https://auctions.dreweatts.com/auctions/9030/drewea1-10489/lot-details/6af24a7d-c074-45de-abc4-b1e100e0c6e5</t>
  </si>
  <si>
    <t>https://auctions.dreweatts.com/auctions/9030/drewea1-10489/lot-details/6168fbbd-0267-48e0-b182-b1e100e0c826</t>
  </si>
  <si>
    <t>https://auctions.dreweatts.com/auctions/9030/drewea1-10489/lot-details/03236d9a-31d9-4cb7-97df-b1e100e0c939</t>
  </si>
  <si>
    <t>https://auctions.dreweatts.com/auctions/9030/drewea1-10489/lot-details/7290657b-bc4f-40ef-9513-b1e100e0c9e2</t>
  </si>
  <si>
    <t>https://auctions.dreweatts.com/auctions/9030/drewea1-10489/lot-details/7d48057c-ac08-4c51-8d14-b1e100e0cb95</t>
  </si>
  <si>
    <t>https://auctions.dreweatts.com/auctions/9030/drewea1-10489/lot-details/1b7ace85-545c-4fef-a4d4-b1e100e0cd6f</t>
  </si>
  <si>
    <t>https://auctions.dreweatts.com/auctions/9030/drewea1-10489/lot-details/5107efc3-2219-43d6-95e1-b1e100e0cf23</t>
  </si>
  <si>
    <t>https://auctions.dreweatts.com/auctions/9030/drewea1-10489/lot-details/56687fcf-38b5-4a45-93f6-b1e100e0d0fe</t>
  </si>
  <si>
    <t>https://auctions.dreweatts.com/auctions/9030/drewea1-10489/lot-details/2200ac3a-741d-4167-ad71-b1e100e0d2cd</t>
  </si>
  <si>
    <t>https://auctions.dreweatts.com/auctions/9030/drewea1-10489/lot-details/0c2acc12-464a-46a9-92e1-b1e100e0d4ab</t>
  </si>
  <si>
    <t>https://auctions.dreweatts.com/auctions/9030/drewea1-10489/lot-details/720ab6ab-9419-4066-8ef2-b1e100e0d66b</t>
  </si>
  <si>
    <t>https://auctions.dreweatts.com/auctions/9030/drewea1-10489/lot-details/e82b9c93-0d56-49e7-aa9a-b1e100e0d75f</t>
  </si>
  <si>
    <t>https://auctions.dreweatts.com/auctions/9030/drewea1-10489/lot-details/a07e880b-fe76-4795-9209-b1e100e0d876</t>
  </si>
  <si>
    <t>https://auctions.dreweatts.com/auctions/9030/drewea1-10489/lot-details/6ed65074-d86d-4af2-be1e-b1e100e0da0d</t>
  </si>
  <si>
    <t>https://auctions.dreweatts.com/auctions/9030/drewea1-10489/lot-details/8b305bc3-4fec-43c7-a00b-b1e100e0db24</t>
  </si>
  <si>
    <t>https://auctions.dreweatts.com/auctions/9030/drewea1-10489/lot-details/6218a594-3da6-4609-8e5a-b1e100e0dc41</t>
  </si>
  <si>
    <t>https://auctions.dreweatts.com/auctions/9030/drewea1-10489/lot-details/71235aca-b188-4c6a-a093-b1e100e0dd39</t>
  </si>
  <si>
    <t>https://auctions.dreweatts.com/auctions/9030/drewea1-10489/lot-details/0ab78eb7-0da6-4c78-b563-b1e100e0de57</t>
  </si>
  <si>
    <t>https://auctions.dreweatts.com/auctions/9030/drewea1-10489/lot-details/5a2a1f39-9ce0-490d-913d-b1e100e0dfde</t>
  </si>
  <si>
    <t>https://auctions.dreweatts.com/auctions/9030/drewea1-10489/lot-details/efb0e537-33f7-41f2-8362-b1e100e0e0f9</t>
  </si>
  <si>
    <t>https://auctions.dreweatts.com/auctions/9030/drewea1-10489/lot-details/413f5d89-87fc-41ff-991f-b1e100e0e286</t>
  </si>
  <si>
    <t>https://auctions.dreweatts.com/auctions/9030/drewea1-10489/lot-details/b0ce9f9f-bdc2-4e47-b962-b1e100e0e437</t>
  </si>
  <si>
    <t>https://auctions.dreweatts.com/auctions/9030/drewea1-10489/lot-details/a3f720bf-014f-4a5a-9aab-b1e100e0e5dd</t>
  </si>
  <si>
    <t>https://auctions.dreweatts.com/auctions/9030/drewea1-10489/lot-details/f818f9bb-dc60-4d14-b9d9-b1e100e0e79e</t>
  </si>
  <si>
    <t>https://auctions.dreweatts.com/auctions/9030/drewea1-10489/lot-details/ff2db528-2666-49e9-ae7d-b1e100e0e934</t>
  </si>
  <si>
    <t>https://auctions.dreweatts.com/auctions/9030/drewea1-10489/lot-details/53fa16f5-b572-449d-afdf-b1e100e0eacc</t>
  </si>
  <si>
    <t>https://auctions.dreweatts.com/auctions/9030/drewea1-10489/lot-details/2c4c1d2d-dc97-4437-9665-b1e100e0ec57</t>
  </si>
  <si>
    <t>https://auctions.dreweatts.com/auctions/9030/drewea1-10489/lot-details/786cf63b-2321-41de-9ec8-b1e100e0ee1f</t>
  </si>
  <si>
    <t>https://auctions.dreweatts.com/auctions/9030/drewea1-10489/lot-details/43456a1e-e0f9-4742-9dd0-b1e100e0efc0</t>
  </si>
  <si>
    <t>https://auctions.dreweatts.com/auctions/9030/drewea1-10489/lot-details/4bad92b0-f58d-486c-aa67-b1e100e0f17d</t>
  </si>
  <si>
    <t>https://auctions.dreweatts.com/auctions/9030/drewea1-10489/lot-details/bc29d89c-015c-4048-aa66-b1e100e0f34e</t>
  </si>
  <si>
    <t>https://auctions.dreweatts.com/auctions/9030/drewea1-10489/lot-details/29d694d2-bc6d-475c-afdf-b1e100e0f466</t>
  </si>
  <si>
    <t>https://auctions.dreweatts.com/auctions/9030/drewea1-10489/lot-details/171f175b-2603-400c-a209-b1e100e0f631</t>
  </si>
  <si>
    <t>https://auctions.dreweatts.com/auctions/9030/drewea1-10489/lot-details/15b7d125-da95-46e8-af3d-b1e100e0f76e</t>
  </si>
  <si>
    <t>https://auctions.dreweatts.com/auctions/9030/drewea1-10489/lot-details/71870087-2497-4812-a337-b1e100e0f907</t>
  </si>
  <si>
    <t>https://auctions.dreweatts.com/auctions/9030/drewea1-10489/lot-details/3547b88f-20ed-445f-903e-b1e100e0fa99</t>
  </si>
  <si>
    <t>https://auctions.dreweatts.com/auctions/9030/drewea1-10489/lot-details/167acb4d-8a5a-4a6f-bbf7-b1e100e0fc65</t>
  </si>
  <si>
    <t>https://auctions.dreweatts.com/auctions/9030/drewea1-10489/lot-details/77341522-b28c-4d88-a88d-b1e100e0fe09</t>
  </si>
  <si>
    <t>https://auctions.dreweatts.com/auctions/9030/drewea1-10489/lot-details/733411b8-5935-49b3-b788-b1e100e0ffc5</t>
  </si>
  <si>
    <t>https://auctions.dreweatts.com/auctions/9030/drewea1-10489/lot-details/fcad39e6-1e68-4c49-8c8e-b1e100e10162</t>
  </si>
  <si>
    <t>https://auctions.dreweatts.com/auctions/9030/drewea1-10489/lot-details/674ebadf-6196-4dda-ae64-b1e100e10309</t>
  </si>
  <si>
    <t>https://auctions.dreweatts.com/auctions/9030/drewea1-10489/lot-details/e0c67789-7668-4d1f-a0b1-b1e100e10495</t>
  </si>
  <si>
    <t>https://auctions.dreweatts.com/auctions/9030/drewea1-10489/lot-details/eca02142-31c2-42b3-be26-b1e100e1063f</t>
  </si>
  <si>
    <t>https://auctions.dreweatts.com/auctions/9030/drewea1-10489/lot-details/fbb21cb2-e844-43ae-922d-b1e100e107f1</t>
  </si>
  <si>
    <t>https://auctions.dreweatts.com/auctions/9030/drewea1-10489/lot-details/b3d17d6e-8f4b-471f-ad31-b1e100e10980</t>
  </si>
  <si>
    <t>https://auctions.dreweatts.com/auctions/9030/drewea1-10489/lot-details/d8fe85b5-c452-4d0e-bb69-b1e100e10b01</t>
  </si>
  <si>
    <t>https://auctions.dreweatts.com/auctions/9030/drewea1-10489/lot-details/f563da94-ba7c-480b-86f9-b1e100e10c8a</t>
  </si>
  <si>
    <t>https://auctions.dreweatts.com/auctions/9030/drewea1-10489/lot-details/965f4f06-5307-4a7a-96c9-b1e100e11088</t>
  </si>
  <si>
    <t>https://auctions.dreweatts.com/auctions/9030/drewea1-10489/lot-details/6425b946-951d-4140-beb4-b1e100e11202</t>
  </si>
  <si>
    <t>https://auctions.dreweatts.com/auctions/9030/drewea1-10489/lot-details/98434d4b-a471-40d4-b5dc-b1e100e11391</t>
  </si>
  <si>
    <t>https://auctions.dreweatts.com/auctions/9030/drewea1-10489/lot-details/23db4e3b-4248-47fb-a335-b1e100e1154b</t>
  </si>
  <si>
    <t>https://auctions.dreweatts.com/auctions/9030/drewea1-10489/lot-details/ffc2bab7-e5af-4c0c-a647-b1e100e11681</t>
  </si>
  <si>
    <t>https://auctions.dreweatts.com/auctions/9030/drewea1-10489/lot-details/40dbcedf-2c80-4114-9fcf-b1e100e117d4</t>
  </si>
  <si>
    <t>https://auctions.dreweatts.com/auctions/9030/drewea1-10489/lot-details/eb508fa7-f14c-4a07-afec-b1e100e119f1</t>
  </si>
  <si>
    <t>https://auctions.dreweatts.com/auctions/9030/drewea1-10489/lot-details/c8602ae4-bbb4-431e-ac8d-b1e100e11b93</t>
  </si>
  <si>
    <t>https://auctions.dreweatts.com/auctions/9030/drewea1-10489/lot-details/b26b1f7b-c854-45e2-b8c4-b1e100e11d45</t>
  </si>
  <si>
    <t>https://auctions.dreweatts.com/auctions/9030/drewea1-10489/lot-details/5e527507-b4c3-4478-be67-b1e100e11efb</t>
  </si>
  <si>
    <t>https://auctions.dreweatts.com/auctions/9030/drewea1-10489/lot-details/55f79893-7fb2-440e-8d62-b1e100e12009</t>
  </si>
  <si>
    <t>https://auctions.dreweatts.com/auctions/9030/drewea1-10489/lot-details/dc88d078-16ff-4ccf-b33b-b1e100e1217e</t>
  </si>
  <si>
    <t>https://auctions.dreweatts.com/auctions/9030/drewea1-10489/lot-details/b2a0b2f6-75b7-40ab-a37c-b1e100e12323</t>
  </si>
  <si>
    <t>https://auctions.dreweatts.com/auctions/9030/drewea1-10489/lot-details/0f299b72-fcb4-4e24-971d-b1e100e124c4</t>
  </si>
  <si>
    <t>https://auctions.dreweatts.com/auctions/9030/drewea1-10489/lot-details/4be39e6d-b00d-4d11-af2a-b1e100e1269c</t>
  </si>
  <si>
    <t>https://auctions.dreweatts.com/auctions/9030/drewea1-10489/lot-details/1996cfdd-8a40-421f-a258-b1e100e1285a</t>
  </si>
  <si>
    <t>https://auctions.dreweatts.com/auctions/9030/drewea1-10489/lot-details/faf65f70-17fe-4ed8-9a46-b1e100e12a1a</t>
  </si>
  <si>
    <t>https://auctions.dreweatts.com/auctions/9030/drewea1-10489/lot-details/3c278495-1751-4c8c-aaa8-b1e100e12bb2</t>
  </si>
  <si>
    <t>https://auctions.dreweatts.com/auctions/9030/drewea1-10489/lot-details/8923e9b5-e16c-486e-be43-b1e100e12d44</t>
  </si>
  <si>
    <t>https://auctions.dreweatts.com/auctions/9030/drewea1-10489/lot-details/60311335-4f3e-4bcc-9f7a-b1e100e12f09</t>
  </si>
  <si>
    <t>https://auctions.dreweatts.com/auctions/9030/drewea1-10489/lot-details/d4b9785a-e4f9-42f8-b434-b1e100e13017</t>
  </si>
  <si>
    <t>https://auctions.dreweatts.com/auctions/9030/drewea1-10489/lot-details/38ea8029-ea84-4e51-8945-b1e100e131a8</t>
  </si>
  <si>
    <t>https://auctions.dreweatts.com/auctions/9030/drewea1-10489/lot-details/9ac6e49e-f224-4739-9e00-b1e100e13367</t>
  </si>
  <si>
    <t>https://auctions.dreweatts.com/auctions/9030/drewea1-10489/lot-details/c915f3e0-aadf-4a0c-baaf-b1e100e13506</t>
  </si>
  <si>
    <t>https://auctions.dreweatts.com/auctions/9030/drewea1-10489/lot-details/4789831f-6819-476b-9049-b1e100e1368d</t>
  </si>
  <si>
    <t>https://auctions.dreweatts.com/auctions/9030/drewea1-10489/lot-details/d9a3f01f-2e56-4dc3-9e30-b1e100e1381c</t>
  </si>
  <si>
    <t>https://auctions.dreweatts.com/auctions/9030/drewea1-10489/lot-details/88b4de7a-1ef3-4653-9640-b1e100e139ac</t>
  </si>
  <si>
    <t>https://auctions.dreweatts.com/auctions/9030/drewea1-10489/lot-details/04c8100c-a1db-4077-b3b1-b1e100e13b1e</t>
  </si>
  <si>
    <t>https://auctions.dreweatts.com/auctions/9030/drewea1-10489/lot-details/0b04d191-0da3-4227-b7dd-b1e100e13cc5</t>
  </si>
  <si>
    <t>https://auctions.dreweatts.com/auctions/9030/drewea1-10489/lot-details/d509089a-0867-4476-8cfe-b1e100e13e75</t>
  </si>
  <si>
    <t>https://auctions.dreweatts.com/auctions/9030/drewea1-10489/lot-details/25ce9a7c-fb47-4599-9e5b-b1e100e13ffc</t>
  </si>
  <si>
    <t>https://auctions.dreweatts.com/auctions/9030/drewea1-10489/lot-details/d95eb2a6-38f9-4f85-8731-b1e100e141a6</t>
  </si>
  <si>
    <t>https://auctions.dreweatts.com/auctions/9030/drewea1-10489/lot-details/8b0dc611-870f-4808-87e9-b1e100e1436a</t>
  </si>
  <si>
    <t>https://auctions.dreweatts.com/auctions/9030/drewea1-10489/lot-details/b795e4cc-4a6c-43aa-90be-b1e100e1452a</t>
  </si>
  <si>
    <t>https://auctions.dreweatts.com/auctions/9030/drewea1-10489/lot-details/635023fd-a2d4-4b86-aabc-b1e100e146d9</t>
  </si>
  <si>
    <t>https://auctions.dreweatts.com/auctions/9030/drewea1-10489/lot-details/febd468a-23e2-408f-8eec-b1e100e1487a</t>
  </si>
  <si>
    <t>https://auctions.dreweatts.com/auctions/9030/drewea1-10489/lot-details/175b1f54-b09a-4d48-b8ac-b1e100e14a15</t>
  </si>
  <si>
    <t>https://auctions.dreweatts.com/auctions/9030/drewea1-10489/lot-details/eb1eabb7-4373-4322-b0f8-b1e100e14b99</t>
  </si>
  <si>
    <t>https://auctions.dreweatts.com/auctions/9030/drewea1-10489/lot-details/914928d6-516d-46bb-ae2e-b1e100e14d38</t>
  </si>
  <si>
    <t>https://auctions.dreweatts.com/auctions/9030/drewea1-10489/lot-details/285e2c36-abff-419d-aa65-b1e100e14edc</t>
  </si>
  <si>
    <t>https://auctions.dreweatts.com/auctions/9030/drewea1-10489/lot-details/58c8d67d-6baa-4eb1-9831-b1e100e1507d</t>
  </si>
  <si>
    <t>https://auctions.dreweatts.com/auctions/9030/drewea1-10489/lot-details/af060889-83b8-4c11-99cc-b1e100e1522d</t>
  </si>
  <si>
    <t>https://auctions.dreweatts.com/auctions/9030/drewea1-10489/lot-details/48f7717b-8030-46dd-9642-b1e100e153b5</t>
  </si>
  <si>
    <t>https://auctions.dreweatts.com/auctions/9030/drewea1-10489/lot-details/9a8a3691-4804-4a11-92ba-b1e100e15504</t>
  </si>
  <si>
    <t>https://auctions.dreweatts.com/auctions/9030/drewea1-10489/lot-details/7c909160-b79c-4003-915c-b1e100e15695</t>
  </si>
  <si>
    <t>https://auctions.dreweatts.com/auctions/9030/drewea1-10489/lot-details/b902c4d7-c87d-43cb-8c7d-b1e100e15828</t>
  </si>
  <si>
    <t>https://auctions.dreweatts.com/auctions/9030/drewea1-10489/lot-details/b478b990-9358-4f95-adc0-b1e100e159d1</t>
  </si>
  <si>
    <t>https://auctions.dreweatts.com/auctions/9030/drewea1-10489/lot-details/646a89b0-f6dd-4ce6-a4b2-b1e100e15c58</t>
  </si>
  <si>
    <t>https://auctions.dreweatts.com/auctions/9030/drewea1-10489/lot-details/133424fd-6f51-43db-b4fd-b1e100e15dce</t>
  </si>
  <si>
    <t>https://auctions.dreweatts.com/auctions/9030/drewea1-10489/lot-details/5667e385-5d32-416d-8882-b1e100e15f85</t>
  </si>
  <si>
    <t>https://auctions.dreweatts.com/auctions/9030/drewea1-10489/lot-details/e95633bc-86ed-4996-a56b-b1e100e16108</t>
  </si>
  <si>
    <t>https://auctions.dreweatts.com/auctions/9030/drewea1-10489/lot-details/3e052db9-7022-4266-b663-b1e100e16316</t>
  </si>
  <si>
    <t>https://auctions.dreweatts.com/auctions/9030/drewea1-10489/lot-details/df68c285-e44b-46d3-a3fa-b1e100e164a6</t>
  </si>
  <si>
    <t>https://auctions.dreweatts.com/auctions/9030/drewea1-10489/lot-details/a34b755a-3536-4662-8e6d-b1e100e16635</t>
  </si>
  <si>
    <t>https://auctions.dreweatts.com/auctions/9030/drewea1-10489/lot-details/e895e5e9-e45a-4350-b784-b1e100e167f3</t>
  </si>
  <si>
    <t>https://auctions.dreweatts.com/auctions/9030/drewea1-10489/lot-details/cc275488-b43d-4393-b67f-b1e100e169bc</t>
  </si>
  <si>
    <t>https://auctions.dreweatts.com/auctions/9030/drewea1-10489/lot-details/5c6ed481-a7ea-4283-9b28-b1e100e16b88</t>
  </si>
  <si>
    <t>https://auctions.dreweatts.com/auctions/9030/drewea1-10489/lot-details/b2696010-c991-4bfa-ab1d-b1e100e16d1a</t>
  </si>
  <si>
    <t>https://auctions.dreweatts.com/auctions/9030/drewea1-10489/lot-details/ef88e4b0-3777-401a-b18b-b1e100e16ec5</t>
  </si>
  <si>
    <t>https://auctions.dreweatts.com/auctions/9030/drewea1-10489/lot-details/003be744-7b73-4b22-af1a-b1e100e17044</t>
  </si>
  <si>
    <t>https://auctions.dreweatts.com/auctions/9030/drewea1-10489/lot-details/53f083e3-9140-4c4b-b592-b1e100e171d6</t>
  </si>
  <si>
    <t>https://auctions.dreweatts.com/auctions/9030/drewea1-10489/lot-details/c7424e57-c11a-480f-bc5d-b1e100e1735a</t>
  </si>
  <si>
    <t>https://auctions.dreweatts.com/auctions/9030/drewea1-10489/lot-details/0ec7b266-c275-4a70-b036-b1e100e174ef</t>
  </si>
  <si>
    <t>https://auctions.dreweatts.com/auctions/9030/drewea1-10489/lot-details/6e2393eb-20e9-4f3c-b914-b1e100e175e5</t>
  </si>
  <si>
    <t>https://auctions.dreweatts.com/auctions/9030/drewea1-10489/lot-details/9eea9b87-f33a-4fbf-b41d-b1e100e17793</t>
  </si>
  <si>
    <t>https://auctions.dreweatts.com/auctions/9030/drewea1-10489/lot-details/7a331c2e-e96b-4fa7-b7fb-b1e100e1792e</t>
  </si>
  <si>
    <t>https://auctions.dreweatts.com/auctions/9030/drewea1-10489/lot-details/d2d221a0-be9e-4c3b-81e4-b1e100e17aa5</t>
  </si>
  <si>
    <t>https://auctions.dreweatts.com/auctions/9030/drewea1-10489/lot-details/83e80a83-1d84-44ba-94d7-b1e100e17c74</t>
  </si>
  <si>
    <t>https://auctions.dreweatts.com/auctions/9030/drewea1-10489/lot-details/ba593043-4616-4b3a-aa8e-b1e100e17e2d</t>
  </si>
  <si>
    <t>https://auctions.dreweatts.com/auctions/9030/drewea1-10489/lot-details/f3ebaa2d-8ebd-4736-ab5b-b1e100e17fba</t>
  </si>
  <si>
    <t>https://auctions.dreweatts.com/auctions/9030/drewea1-10489/lot-details/bbe2c4ff-ae6d-48ea-8c93-b1e100e18148</t>
  </si>
  <si>
    <t>https://auctions.dreweatts.com/auctions/9030/drewea1-10489/lot-details/5ffc54d2-7a00-454f-9e99-b1e100e182dd</t>
  </si>
  <si>
    <t>https://auctions.dreweatts.com/auctions/9030/drewea1-10489/lot-details/7fe19f53-8510-4406-9e81-b1e100e184c5</t>
  </si>
  <si>
    <t>https://auctions.dreweatts.com/auctions/9030/drewea1-10489/lot-details/dd0f401e-f078-46a6-b6c5-b1e100e1860d</t>
  </si>
  <si>
    <t>https://auctions.dreweatts.com/auctions/9030/drewea1-10489/lot-details/80ae3927-bcf0-431f-a3ef-b1e100d049e2</t>
  </si>
  <si>
    <t>https://auctions.dreweatts.com/auctions/9030/drewea1-10489/lot-details/55298c62-a349-4684-a644-b1e100d4782b</t>
  </si>
  <si>
    <t>https://auctions.dreweatts.com/auctions/9030/drewea1-10489/lot-details/0edd061d-923d-4344-becc-b1e100d4904b</t>
  </si>
  <si>
    <t>https://auctions.dreweatts.com/auctions/9030/drewea1-10489/lot-details/867ae45b-4d41-499b-9b33-b1e100e18bb9</t>
  </si>
  <si>
    <t>https://auctions.dreweatts.com/auctions/9030/drewea1-10489/lot-details/a6380c47-c0ce-4843-a5cb-b1e100d4c59c</t>
  </si>
  <si>
    <t>https://auctions.dreweatts.com/auctions/9030/drewea1-10489/lot-details/c74ac883-4bb8-4dca-b7f6-b1e100e18ead</t>
  </si>
  <si>
    <t>https://auctions.dreweatts.com/auctions/9030/drewea1-10489/lot-details/5d41aca6-dea8-4059-a7a9-b1e100e18fac</t>
  </si>
  <si>
    <t>https://auctions.dreweatts.com/auctions/9030/drewea1-10489/lot-details/ebcc2a69-dfd1-43f4-a7b6-b1e100e191a5</t>
  </si>
  <si>
    <t>https://auctions.dreweatts.com/auctions/9030/drewea1-10489/lot-details/e6026b86-cd2e-42c6-af01-b1e100e19346</t>
  </si>
  <si>
    <t>https://auctions.dreweatts.com/auctions/9030/drewea1-10489/lot-details/5c0dd3d6-59ba-422b-be87-b1e100e194b3</t>
  </si>
  <si>
    <t>https://auctions.dreweatts.com/auctions/9030/drewea1-10489/lot-details/4e309763-f33d-4628-8431-b1e100e195d8</t>
  </si>
  <si>
    <t>https://auctions.dreweatts.com/auctions/9030/drewea1-10489/lot-details/b0311e4f-27f0-4ea3-b473-b1e100e196d8</t>
  </si>
  <si>
    <t>https://auctions.dreweatts.com/auctions/9030/drewea1-10489/lot-details/8f296d0e-b830-4d29-8545-b1e100e19835</t>
  </si>
  <si>
    <t>https://auctions.dreweatts.com/auctions/9030/drewea1-10489/lot-details/7fc75edb-b16a-4bc7-9048-b1e100e1997f</t>
  </si>
  <si>
    <t>https://auctions.dreweatts.com/auctions/9030/drewea1-10489/lot-details/3cfbe814-c7c6-431c-9fe3-b1e100e19a86</t>
  </si>
  <si>
    <t>https://auctions.dreweatts.com/auctions/9030/drewea1-10489/lot-details/1fa30e86-62cb-42b6-a110-b1e100e19b8d</t>
  </si>
  <si>
    <t>https://auctions.dreweatts.com/auctions/9030/drewea1-10489/lot-details/d4646e38-87c7-4220-9fe7-b1e100e19c9a</t>
  </si>
  <si>
    <t>https://auctions.dreweatts.com/auctions/9030/drewea1-10489/lot-details/9ccd5a1e-e975-46b2-9650-b1e100e19e66</t>
  </si>
  <si>
    <t>https://auctions.dreweatts.com/auctions/9030/drewea1-10489/lot-details/8545a461-c615-4999-b5aa-b1e100e19f7e</t>
  </si>
  <si>
    <t>https://auctions.dreweatts.com/auctions/9030/drewea1-10489/lot-details/fb96f3fd-bd0e-48b4-898a-b1e100e1a0c7</t>
  </si>
  <si>
    <t>https://auctions.dreweatts.com/auctions/9030/drewea1-10489/lot-details/4a73ad91-5297-4ce9-ac70-b1e100e1a1cf</t>
  </si>
  <si>
    <t>https://auctions.dreweatts.com/auctions/9030/drewea1-10489/lot-details/d78515f8-c9b5-41a8-b057-b1e100e1a334</t>
  </si>
  <si>
    <t>https://auctions.dreweatts.com/auctions/9030/drewea1-10489/lot-details/35a5bcb9-a83d-4eeb-8267-b1e100e1a4ba</t>
  </si>
  <si>
    <t>https://auctions.dreweatts.com/auctions/9030/drewea1-10489/lot-details/82494d6e-55b8-4d09-8140-b1e100e1a5f7</t>
  </si>
  <si>
    <t>https://auctions.dreweatts.com/auctions/9030/drewea1-10489/lot-details/b18d687e-7777-4278-8b1b-b1e100e1a7aa</t>
  </si>
  <si>
    <t>https://auctions.dreweatts.com/auctions/9030/drewea1-10489/lot-details/f4377afe-362d-445d-91e2-b1e100e1a935</t>
  </si>
  <si>
    <t>https://auctions.dreweatts.com/auctions/9030/drewea1-10489/lot-details/78824996-4ee7-47de-81b8-b1e100e1aa85</t>
  </si>
  <si>
    <t>https://auctions.dreweatts.com/auctions/9030/drewea1-10489/lot-details/4225453f-2b59-499e-bdff-b1e100e1abd9</t>
  </si>
  <si>
    <t>https://auctions.dreweatts.com/auctions/9030/drewea1-10489/lot-details/66a6b4fc-60c8-49c1-88f3-b1e100e1ad84</t>
  </si>
  <si>
    <t>https://auctions.dreweatts.com/auctions/9030/drewea1-10489/lot-details/bc18ffe8-9549-4a93-9def-b1e100e1af45</t>
  </si>
  <si>
    <t>https://auctions.dreweatts.com/auctions/9030/drewea1-10489/lot-details/25fd2afd-cbfe-41a4-968d-b1e100e1b09e</t>
  </si>
  <si>
    <t>https://auctions.dreweatts.com/auctions/9030/drewea1-10489/lot-details/132a910f-48cf-4b1e-9cae-b1e100e1b1a8</t>
  </si>
  <si>
    <t>https://auctions.dreweatts.com/auctions/9030/drewea1-10489/lot-details/604c1c34-2bb5-4eb1-9dfa-b1e100e1b345</t>
  </si>
  <si>
    <t>https://auctions.dreweatts.com/auctions/9030/drewea1-10489/lot-details/e96f4654-582c-4bcd-989a-b1e100e1b4d6</t>
  </si>
  <si>
    <t>https://auctions.dreweatts.com/auctions/9030/drewea1-10489/lot-details/700fa0cc-6df0-41f1-8640-b1e100e1b6ca</t>
  </si>
  <si>
    <t>https://auctions.dreweatts.com/auctions/9030/drewea1-10489/lot-details/878fb4be-b1b6-4abf-80c3-b1e100e1b893</t>
  </si>
  <si>
    <t>https://auctions.dreweatts.com/auctions/9030/drewea1-10489/lot-details/dd451cff-6bb9-45ac-b45f-b1e100e1ba54</t>
  </si>
  <si>
    <t>https://auctions.dreweatts.com/auctions/9030/drewea1-10489/lot-details/bf38198d-6643-484f-864e-b1e100e1bc05</t>
  </si>
  <si>
    <t>https://auctions.dreweatts.com/auctions/9030/drewea1-10489/lot-details/fc2a1603-bdef-4f3b-b4c5-b1e100e1bd92</t>
  </si>
  <si>
    <t>https://auctions.dreweatts.com/auctions/9030/drewea1-10489/lot-details/7c074670-357f-45f0-b986-b1e100e1bf40</t>
  </si>
  <si>
    <t>https://auctions.dreweatts.com/auctions/9030/drewea1-10489/lot-details/91093ef4-d635-4cd3-bb4d-b1e100e1c0dc</t>
  </si>
  <si>
    <t>https://auctions.dreweatts.com/auctions/9030/drewea1-10489/lot-details/eb2ad7b5-a394-41a8-b85e-b1e100e1c297</t>
  </si>
  <si>
    <t>https://auctions.dreweatts.com/auctions/9030/drewea1-10489/lot-details/1d79cfcc-ca21-4545-a9df-b1e100e1c436</t>
  </si>
  <si>
    <t>https://auctions.dreweatts.com/auctions/9030/drewea1-10489/lot-details/2ffc85bb-74a4-4b2a-80b2-b1e100e1c5cb</t>
  </si>
  <si>
    <t>https://auctions.dreweatts.com/auctions/9030/drewea1-10489/lot-details/357aae20-3a76-44d0-affb-b1e100e1c74d</t>
  </si>
  <si>
    <t>https://auctions.dreweatts.com/auctions/9030/drewea1-10489/lot-details/c897f037-fcde-4a90-8902-b1e100e1c8da</t>
  </si>
  <si>
    <t>https://auctions.dreweatts.com/auctions/9030/drewea1-10489/lot-details/ca1f48f4-a225-4dd0-871d-b1e100e1ca3e</t>
  </si>
  <si>
    <t>https://auctions.dreweatts.com/auctions/9030/drewea1-10489/lot-details/2e516349-8ac0-4647-a0ed-b1e100e1cbc3</t>
  </si>
  <si>
    <t>https://auctions.dreweatts.com/auctions/9030/drewea1-10489/lot-details/d9b987a6-3c66-4147-bf85-b1e100e1cd4c</t>
  </si>
  <si>
    <t>https://auctions.dreweatts.com/auctions/9030/drewea1-10489/lot-details/341e8090-1048-4d04-984d-b1e100e1cf27</t>
  </si>
  <si>
    <t>https://auctions.dreweatts.com/auctions/9030/drewea1-10489/lot-details/08cf2811-7c4c-4391-b02b-b1e100e1d0a3</t>
  </si>
  <si>
    <t>https://auctions.dreweatts.com/auctions/9030/drewea1-10489/lot-details/a66ea7f7-e8a5-47d8-8844-b1e100e1d202</t>
  </si>
  <si>
    <t>https://auctions.dreweatts.com/auctions/9030/drewea1-10489/lot-details/a540cbce-5e38-42f2-947c-b1e100e1d385</t>
  </si>
  <si>
    <t>https://auctions.dreweatts.com/auctions/9030/drewea1-10489/lot-details/67fb3ad5-3da7-453a-ac2d-b1e100e1d526</t>
  </si>
  <si>
    <t>https://auctions.dreweatts.com/auctions/9030/drewea1-10489/lot-details/798abad9-b5ed-40b0-a15f-b1e100e1d6d2</t>
  </si>
  <si>
    <t>https://auctions.dreweatts.com/auctions/9030/drewea1-10489/lot-details/2fe155ec-82a3-4395-a66b-b1e100d57d18</t>
  </si>
  <si>
    <t>https://auctions.dreweatts.com/auctions/9030/drewea1-10489/lot-details/3c9e01a3-79db-4f9a-8473-b1e100d5854a</t>
  </si>
  <si>
    <t>https://auctions.dreweatts.com/auctions/9030/drewea1-10489/lot-details/6c4c4121-ac72-4864-a8e4-b1e100e1db03</t>
  </si>
  <si>
    <t>https://auctions.dreweatts.com/auctions/9030/drewea1-10489/lot-details/215097a6-7a99-4a35-ad62-b1e100e1dc64</t>
  </si>
  <si>
    <t>https://auctions.dreweatts.com/auctions/9030/drewea1-10489/lot-details/f1e765f8-97a9-49b7-9712-b1e100e1ddf9</t>
  </si>
  <si>
    <t>https://auctions.dreweatts.com/auctions/9030/drewea1-10489/lot-details/36f75dcc-46d2-4ddc-95e5-b1e100e1df7d</t>
  </si>
  <si>
    <t>https://auctions.dreweatts.com/auctions/9030/drewea1-10489/lot-details/dc3a102a-2737-4c9d-bbfa-b1e100e1e12c</t>
  </si>
  <si>
    <t>https://auctions.dreweatts.com/auctions/9030/drewea1-10489/lot-details/00e7e6e4-2a7e-4f56-b187-b1e100e1e2bd</t>
  </si>
  <si>
    <t>https://auctions.dreweatts.com/auctions/9030/drewea1-10489/lot-details/601ac322-0b25-45d2-b76b-b1e100e1e46c</t>
  </si>
  <si>
    <t>https://auctions.dreweatts.com/auctions/9030/drewea1-10489/lot-details/79e2cf95-f0ac-49eb-a40f-b1e100e1e60b</t>
  </si>
  <si>
    <t>https://auctions.dreweatts.com/auctions/9030/drewea1-10489/lot-details/81ec48b4-9a33-4b3a-ae18-b1e100e1e7a5</t>
  </si>
  <si>
    <t>https://auctions.dreweatts.com/auctions/9030/drewea1-10489/lot-details/2cf81194-078a-4307-ad67-b1e100e1e942</t>
  </si>
  <si>
    <t>https://auctions.dreweatts.com/auctions/9030/drewea1-10489/lot-details/b53b27b8-cea9-4d97-94be-b1e100e1eace</t>
  </si>
  <si>
    <t>https://auctions.dreweatts.com/auctions/9030/drewea1-10489/lot-details/4af3ba92-645d-49d8-a1c7-b1e100e1ec6c</t>
  </si>
  <si>
    <t>https://auctions.dreweatts.com/auctions/9030/drewea1-10489/lot-details/25ac3732-d152-4c2f-a11f-b1e100e1ee06</t>
  </si>
  <si>
    <t>https://auctions.dreweatts.com/auctions/9030/drewea1-10489/lot-details/ef7e813b-e050-4dba-b2bc-b1e100e1ef51</t>
  </si>
  <si>
    <t>https://auctions.dreweatts.com/auctions/9030/drewea1-10489/lot-details/56694fb3-63f8-488a-8d52-b1e100e1f108</t>
  </si>
  <si>
    <t>https://auctions.dreweatts.com/auctions/9030/drewea1-10489/lot-details/d3bb4bd0-b275-4bf4-be3a-b1e100e1f29f</t>
  </si>
  <si>
    <t>https://auctions.dreweatts.com/auctions/9030/drewea1-10489/lot-details/111dfbc4-bfd5-454b-8869-b1e100e1f41f</t>
  </si>
  <si>
    <t>https://auctions.dreweatts.com/auctions/9030/drewea1-10489/lot-details/1031344d-77f5-4403-81d0-b1e100e1f579</t>
  </si>
  <si>
    <t>https://auctions.dreweatts.com/auctions/9030/drewea1-10489/lot-details/533b3cda-76ac-4533-a34b-b1e100e1f69e</t>
  </si>
  <si>
    <t>https://auctions.dreweatts.com/auctions/9030/drewea1-10489/lot-details/2dd35e0e-f2fd-4319-9a90-b1e100e1f7b4</t>
  </si>
  <si>
    <t>https://auctions.dreweatts.com/auctions/9030/drewea1-10489/lot-details/d0d5dc8d-794c-434d-8b45-b1e100e1f953</t>
  </si>
  <si>
    <t>https://auctions.dreweatts.com/auctions/9030/drewea1-10489/lot-details/0c3bde54-3d31-4b84-97dc-b1e100e1fafe</t>
  </si>
  <si>
    <t>https://auctions.dreweatts.com/auctions/9030/drewea1-10489/lot-details/912bb957-16c9-4aab-8b2d-b1e100e1fc03</t>
  </si>
  <si>
    <t>https://auctions.dreweatts.com/auctions/9030/drewea1-10489/lot-details/f487e2af-e87e-4520-9052-b1e100e1fda7</t>
  </si>
  <si>
    <t>https://auctions.dreweatts.com/auctions/9030/drewea1-10489/lot-details/2637661d-2075-4972-a9c4-b1e100e1ff2e</t>
  </si>
  <si>
    <t>https://auctions.dreweatts.com/auctions/9030/drewea1-10489/lot-details/b7a156b8-b191-4f6e-bb6c-b1e100e200ca</t>
  </si>
  <si>
    <t>https://auctions.dreweatts.com/auctions/9030/drewea1-10489/lot-details/95140d0e-9992-4b1b-87e6-b1e100e2023a</t>
  </si>
  <si>
    <t>https://auctions.dreweatts.com/auctions/9030/drewea1-10489/lot-details/c5d9c7d5-3cca-4b12-9013-b1e100e203c7</t>
  </si>
  <si>
    <t>https://auctions.dreweatts.com/auctions/9030/drewea1-10489/lot-details/f28c051c-4ba6-46d3-91c8-b1e100e2055a</t>
  </si>
  <si>
    <t>https://auctions.dreweatts.com/auctions/9030/drewea1-10489/lot-details/a89fcf26-7a19-40ad-8dcb-b1e100e2071f</t>
  </si>
  <si>
    <t>https://auctions.dreweatts.com/auctions/9030/drewea1-10489/lot-details/fb167031-ba88-4eb0-882a-b1e100e20883</t>
  </si>
  <si>
    <t>https://auctions.dreweatts.com/auctions/9030/drewea1-10489/lot-details/ba6afe8f-5fb2-482a-9b80-b1e100e20a36</t>
  </si>
  <si>
    <t>https://auctions.dreweatts.com/auctions/9030/drewea1-10489/lot-details/dd26b32e-eb8d-4933-833c-b1e100e20bbb</t>
  </si>
  <si>
    <t>https://auctions.dreweatts.com/auctions/9030/drewea1-10489/lot-details/2ced39ca-5ebf-4f27-9bd3-b1e100e20d11</t>
  </si>
  <si>
    <t>https://auctions.dreweatts.com/auctions/9030/drewea1-10489/lot-details/60acc1ee-37c0-4ccc-a9a9-b1e100e20e9c</t>
  </si>
  <si>
    <t>https://auctions.dreweatts.com/auctions/9030/drewea1-10489/lot-details/c8f66802-c8e7-4085-9e99-b1e100e21027</t>
  </si>
  <si>
    <t>https://auctions.dreweatts.com/auctions/9030/drewea1-10489/lot-details/760b9154-5f7d-4588-bf5a-b1e100e211d5</t>
  </si>
  <si>
    <t>https://auctions.dreweatts.com/auctions/9030/drewea1-10489/lot-details/7487acb3-2193-43a6-88e9-b1e100e21387</t>
  </si>
  <si>
    <t>https://auctions.dreweatts.com/auctions/9030/drewea1-10489/lot-details/79d57a66-77f2-46d4-8886-b1e100e214fb</t>
  </si>
  <si>
    <t>https://auctions.dreweatts.com/auctions/9030/drewea1-10489/lot-details/b4642f34-8e0f-47ff-9b7f-b1e100e21608</t>
  </si>
  <si>
    <t>https://auctions.dreweatts.com/auctions/9030/drewea1-10489/lot-details/784d5697-cf05-4e25-8501-b1e100e21710</t>
  </si>
  <si>
    <t>https://auctions.dreweatts.com/auctions/9030/drewea1-10489/lot-details/4f379d11-ceb5-4085-a6ae-b1e100e21811</t>
  </si>
  <si>
    <t>https://auctions.dreweatts.com/auctions/9030/drewea1-10489/lot-details/896e3739-d58f-4ad4-8516-b1e100e21933</t>
  </si>
  <si>
    <t>https://auctions.dreweatts.com/auctions/9030/drewea1-10489/lot-details/2df6a553-1aaa-4fc7-a67b-b1e100e21aca</t>
  </si>
  <si>
    <t>https://auctions.dreweatts.com/auctions/9030/drewea1-10489/lot-details/d022007d-3bf1-4f74-b7f3-b1e100e21bfb</t>
  </si>
  <si>
    <t>https://auctions.dreweatts.com/auctions/9030/drewea1-10489/lot-details/6c5ed94e-b42d-4910-819b-b1e100e21d04</t>
  </si>
  <si>
    <t>https://auctions.dreweatts.com/auctions/9030/drewea1-10489/lot-details/57246c2d-87c4-42a1-a157-b1e100e21e16</t>
  </si>
  <si>
    <t>https://auctions.dreweatts.com/auctions/9030/drewea1-10489/lot-details/600ca744-be1a-4a44-b62a-b1e100e21f5c</t>
  </si>
  <si>
    <t>https://auctions.dreweatts.com/auctions/9030/drewea1-10489/lot-details/4e1448ba-73f1-483f-9bc5-b1e100e22146</t>
  </si>
  <si>
    <t>https://auctions.dreweatts.com/auctions/9030/drewea1-10489/lot-details/0c97e806-e2d5-45dc-aa98-b1e100e22319</t>
  </si>
  <si>
    <t>https://auctions.dreweatts.com/auctions/9030/drewea1-10489/lot-details/b6993863-21c3-4240-9840-b1e100e224a9</t>
  </si>
  <si>
    <t>https://auctions.dreweatts.com/auctions/9030/drewea1-10489/lot-details/4d5b5a9c-e556-4f04-b4d2-b1e100e22651</t>
  </si>
  <si>
    <t>https://auctions.dreweatts.com/auctions/9030/drewea1-10489/lot-details/25d9d9ca-a5ee-4268-b27e-b1e100e22807</t>
  </si>
  <si>
    <t>https://auctions.dreweatts.com/auctions/9030/drewea1-10489/lot-details/4316ddd5-7f34-4292-801b-b1e100e22986</t>
  </si>
  <si>
    <t>https://auctions.dreweatts.com/auctions/9030/drewea1-10489/lot-details/6d563c90-53ba-4dbe-ad63-b1e100e22b29</t>
  </si>
  <si>
    <t>https://auctions.dreweatts.com/auctions/9030/drewea1-10489/lot-details/df213f6a-0631-4190-91b4-b1e100e22ce5</t>
  </si>
  <si>
    <t>https://auctions.dreweatts.com/auctions/9030/drewea1-10489/lot-details/5a6fcfa5-3364-48de-aca9-b1e100e22dec</t>
  </si>
  <si>
    <t>https://auctions.dreweatts.com/auctions/9030/drewea1-10489/lot-details/b71d1f35-76b0-4602-914a-b1e100e22f8a</t>
  </si>
  <si>
    <t>https://auctions.dreweatts.com/auctions/9030/drewea1-10489/lot-details/c0bdea38-e8e3-40f0-a33e-b1e100e2315e</t>
  </si>
  <si>
    <t>https://auctions.dreweatts.com/auctions/9030/drewea1-10489/lot-details/925568e7-1f7c-46b2-ad6c-b1e100e232b0</t>
  </si>
  <si>
    <t>https://auctions.dreweatts.com/auctions/9030/drewea1-10489/lot-details/8ca94f28-4e24-43ea-8111-b1e100e23438</t>
  </si>
  <si>
    <t>https://auctions.dreweatts.com/auctions/9030/drewea1-10489/lot-details/4acbafe0-00e0-440f-ae8a-b1e100e235ae</t>
  </si>
  <si>
    <t>https://auctions.dreweatts.com/auctions/9030/drewea1-10489/lot-details/276fb7ac-6cfd-421d-a1fa-b1e100e23824</t>
  </si>
  <si>
    <t>https://auctions.dreweatts.com/auctions/9030/drewea1-10489/lot-details/311239d1-67fc-401f-a212-b1e100e23941</t>
  </si>
  <si>
    <t>https://auctions.dreweatts.com/auctions/9030/drewea1-10489/lot-details/d16ec198-747a-43a9-9a0f-b1e100e23a62</t>
  </si>
  <si>
    <t>https://auctions.dreweatts.com/auctions/9030/drewea1-10489/lot-details/5ee8c0d6-1903-4392-a54c-b1e100e23b93</t>
  </si>
  <si>
    <t>https://auctions.dreweatts.com/auctions/9030/drewea1-10489/lot-details/3b3bf8ad-df49-45f6-8457-b1e100e23d67</t>
  </si>
  <si>
    <t>https://auctions.dreweatts.com/auctions/9030/drewea1-10489/lot-details/c940242c-210b-4bda-9f8e-b1e100e23ebd</t>
  </si>
  <si>
    <t>https://auctions.dreweatts.com/auctions/9030/drewea1-10489/lot-details/d443d18c-4f92-43de-90d4-b1e100e23ff4</t>
  </si>
  <si>
    <t>https://auctions.dreweatts.com/auctions/9030/drewea1-10489/lot-details/137dc767-d5d9-4009-b36a-b1e100e24171</t>
  </si>
  <si>
    <t>https://auctions.dreweatts.com/auctions/9030/drewea1-10489/lot-details/f0fc8629-1c74-4f43-8ce0-b1e100e2430f</t>
  </si>
  <si>
    <t>https://auctions.dreweatts.com/auctions/9030/drewea1-10489/lot-details/f264c6f8-9930-483e-a279-b1e100e244ab</t>
  </si>
  <si>
    <t>https://auctions.dreweatts.com/auctions/9030/drewea1-10489/lot-details/72af10b5-6a3c-4609-a600-b1e100e2462d</t>
  </si>
  <si>
    <t>https://auctions.dreweatts.com/auctions/9030/drewea1-10489/lot-details/12270c12-c205-45eb-9c96-b1e100e247c2</t>
  </si>
  <si>
    <t>https://auctions.dreweatts.com/auctions/9030/drewea1-10489/lot-details/a44f292e-ea00-4e30-9131-b1e100e24975</t>
  </si>
  <si>
    <t>https://auctions.dreweatts.com/auctions/9030/drewea1-10489/lot-details/66497470-e0e2-4326-a241-b1e100e24ae9</t>
  </si>
  <si>
    <t>https://auctions.dreweatts.com/auctions/9030/drewea1-10489/lot-details/d2bb9c33-af32-4aff-abd3-b1e100e24c8e</t>
  </si>
  <si>
    <t>https://auctions.dreweatts.com/auctions/9030/drewea1-10489/lot-details/f926570b-dac8-417a-a109-b1e100e24dd5</t>
  </si>
  <si>
    <t>https://auctions.dreweatts.com/auctions/9030/drewea1-10489/lot-details/354e7aaa-67b3-41bd-a3c2-b1e100e24f7b</t>
  </si>
  <si>
    <t>https://auctions.dreweatts.com/auctions/9030/drewea1-10489/lot-details/4b34d74a-b763-4c8f-8144-b1e100e250e9</t>
  </si>
  <si>
    <t>https://auctions.dreweatts.com/auctions/9030/drewea1-10489/lot-details/edf1662c-4701-4c49-8b06-b1e100e252a6</t>
  </si>
  <si>
    <t>https://auctions.dreweatts.com/auctions/9030/drewea1-10489/lot-details/bb146737-ec66-47bd-ae9f-b1e100e2543d</t>
  </si>
  <si>
    <t>https://auctions.dreweatts.com/auctions/9030/drewea1-10489/lot-details/070d322b-cba0-4d4e-92d8-b1e100e254d8</t>
  </si>
  <si>
    <t>https://auctions.dreweatts.com/auctions/9030/drewea1-10489/lot-details/d0b0d1d4-9a3e-4621-b42a-b1e100e2557b</t>
  </si>
  <si>
    <t>https://auctions.dreweatts.com/auctions/9030/drewea1-10489/lot-details/cfe31f1c-18c9-4f14-823c-b1e100e256e3</t>
  </si>
  <si>
    <t>https://auctions.dreweatts.com/auctions/9030/drewea1-10489/lot-details/9d1d24ff-49f0-457a-9e7c-b1e100e25817</t>
  </si>
  <si>
    <t>https://auctions.dreweatts.com/auctions/9030/drewea1-10489/lot-details/ab3b85b2-4f76-435f-b673-b1e100e25a01</t>
  </si>
  <si>
    <t>https://auctions.dreweatts.com/auctions/9030/drewea1-10489/lot-details/afcefb15-6f95-400a-a523-b1e100e25bf3</t>
  </si>
  <si>
    <t>https://auctions.dreweatts.com/auctions/9030/drewea1-10489/lot-details/dddf32c1-fe58-4bbd-9361-b1e100e25d88</t>
  </si>
  <si>
    <t>https://auctions.dreweatts.com/auctions/9030/drewea1-10489/lot-details/de8bc9c8-d70d-4b03-8034-b1e100e25f19</t>
  </si>
  <si>
    <t>https://auctions.dreweatts.com/auctions/9030/drewea1-10489/lot-details/3d2b3a66-9b5b-4cd7-b08b-b1e100e260c3</t>
  </si>
  <si>
    <t>https://auctions.dreweatts.com/auctions/9030/drewea1-10489/lot-details/3d060505-40b4-4cc7-9615-b1e100e26281</t>
  </si>
  <si>
    <t>https://auctions.dreweatts.com/auctions/9030/drewea1-10489/lot-details/f6b33cf6-2605-4e7c-8850-b1e100e2641b</t>
  </si>
  <si>
    <t>https://auctions.dreweatts.com/auctions/9030/drewea1-10489/lot-details/dbc01f82-f418-4eda-a4e5-b1e100e265c0</t>
  </si>
  <si>
    <t>https://auctions.dreweatts.com/auctions/9030/drewea1-10489/lot-details/ee00bd54-7491-4c47-a65d-b1e100e2673e</t>
  </si>
  <si>
    <t>https://auctions.dreweatts.com/auctions/9030/drewea1-10489/lot-details/955dca30-d098-4f08-8700-b1e100e2688e</t>
  </si>
  <si>
    <t>https://auctions.dreweatts.com/auctions/9030/drewea1-10489/lot-details/98339c0b-1c86-4bf7-8071-b1e100e26a31</t>
  </si>
  <si>
    <t>https://auctions.dreweatts.com/auctions/9030/drewea1-10489/lot-details/c549e827-8bad-463f-beec-b1e100e26beb</t>
  </si>
  <si>
    <t>https://auctions.dreweatts.com/auctions/9030/drewea1-10489/lot-details/7a62db9a-691b-4ba0-a47a-b1e100e26db1</t>
  </si>
  <si>
    <t>https://auctions.dreweatts.com/auctions/9030/drewea1-10489/lot-details/676b1e7e-9f75-4212-802e-b1e100e271e7</t>
  </si>
  <si>
    <t>https://auctions.dreweatts.com/auctions/9030/drewea1-10489/lot-details/8315a96e-83d8-413c-a197-b1e100e27685</t>
  </si>
  <si>
    <t>https://auctions.dreweatts.com/auctions/9030/drewea1-10489/lot-details/4e6b99da-bab6-4f20-a88a-b1e100e27832</t>
  </si>
  <si>
    <t>https://auctions.dreweatts.com/auctions/9030/drewea1-10489/lot-details/1d8986ba-f593-4b4b-8aef-b1e100e279c1</t>
  </si>
  <si>
    <t>https://auctions.dreweatts.com/auctions/9030/drewea1-10489/lot-details/b15a8cf9-cb2c-48d7-9249-b1e100e27b6b</t>
  </si>
  <si>
    <t>https://auctions.dreweatts.com/auctions/9030/drewea1-10489/lot-details/1e4fbd85-a0f9-41a9-a14e-b1e100e27d0b</t>
  </si>
  <si>
    <t>https://auctions.dreweatts.com/auctions/9030/drewea1-10489/lot-details/bcee1f9f-f370-468c-ae20-b1e100e27e8d</t>
  </si>
  <si>
    <t>https://auctions.dreweatts.com/auctions/9030/drewea1-10489/lot-details/ca0384c4-c022-4887-b2ca-b1e100e27fbb</t>
  </si>
  <si>
    <t>https://auctions.dreweatts.com/auctions/9030/drewea1-10489/lot-details/2f680392-cbd5-434c-a966-b1e100e28150</t>
  </si>
  <si>
    <t>https://auctions.dreweatts.com/auctions/9030/drewea1-10489/lot-details/9931feda-d961-4cc4-b515-b1e100e2829e</t>
  </si>
  <si>
    <t>https://auctions.dreweatts.com/auctions/9030/drewea1-10489/lot-details/6610179f-2934-4a48-8914-b1e100e283e0</t>
  </si>
  <si>
    <t>https://auctions.dreweatts.com/auctions/9030/drewea1-10489/lot-details/2ebb73c4-4048-4de7-926e-b1e100e28569</t>
  </si>
  <si>
    <t>https://auctions.dreweatts.com/auctions/9030/drewea1-10489/lot-details/6b397284-6713-4bce-bae9-b1e100e2869f</t>
  </si>
  <si>
    <t>https://auctions.dreweatts.com/auctions/9030/drewea1-10489/lot-details/e713e252-9bc7-4d02-97fa-b1e100e36050</t>
  </si>
  <si>
    <t>https://auctions.dreweatts.com/auctions/9030/drewea1-10489/lot-details/228e2a76-d07f-4bec-a035-b1e100e288a9</t>
  </si>
  <si>
    <t>https://auctions.dreweatts.com/auctions/9030/drewea1-10489/lot-details/f73c0751-bddf-4509-9aed-b1e100e289f6</t>
  </si>
  <si>
    <t>https://auctions.dreweatts.com/auctions/9030/drewea1-10489/lot-details/86cfb592-f3f0-4ce7-87bd-b1e100e28b6e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</si>
</sst>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0"/>
      <name val="Arial"/>
      <family val="2"/>
    </font>
    <font>
      <sz val="11"/>
      <name val="Calibri"/>
      <family val="2"/>
    </font>
    <font>
      <sz val="11"/>
      <color indexed="8"/>
      <name val="Aptos Narrow"/>
      <family val="2"/>
    </font>
    <font>
      <b/>
      <sz val="11"/>
      <name val="Calibri"/>
      <family val="2"/>
    </font>
    <font>
      <u/>
      <sz val="10"/>
      <color theme="10"/>
      <name val="Arial"/>
      <family val="2"/>
    </font>
    <font>
      <b/>
      <i/>
      <sz val="10"/>
      <name val="Calibri"/>
      <family val="2"/>
    </font>
    <font>
      <sz val="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83CCEB"/>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4" fillId="0" borderId="0" applyNumberFormat="0" applyFill="0" applyBorder="0" applyAlignment="0" applyProtection="0"/>
    <xf numFmtId="0" fontId="6" fillId="0" borderId="0"/>
    <xf numFmtId="0" fontId="6" fillId="0" borderId="0"/>
  </cellStyleXfs>
  <cellXfs count="25">
    <xf numFmtId="0" fontId="0" fillId="0" borderId="0" xfId="0"/>
    <xf numFmtId="0" fontId="1" fillId="0" borderId="0" xfId="0" applyFont="1"/>
    <xf numFmtId="0" fontId="3" fillId="2" borderId="1" xfId="0" applyFont="1" applyFill="1" applyBorder="1" applyAlignment="1">
      <alignment horizontal="center" vertical="center" wrapText="1"/>
    </xf>
    <xf numFmtId="0" fontId="1" fillId="0" borderId="0" xfId="0" applyFont="1" applyAlignment="1">
      <alignment horizontal="left" vertical="top"/>
    </xf>
    <xf numFmtId="0" fontId="1" fillId="3" borderId="0" xfId="0" applyFont="1" applyFill="1" applyAlignment="1">
      <alignment horizontal="left" vertical="center" wrapText="1"/>
    </xf>
    <xf numFmtId="0" fontId="1" fillId="0" borderId="1" xfId="0" applyFont="1" applyBorder="1" applyAlignment="1">
      <alignment horizontal="center"/>
    </xf>
    <xf numFmtId="0" fontId="1" fillId="0" borderId="0" xfId="0" applyFont="1" applyAlignment="1">
      <alignment horizontal="center"/>
    </xf>
    <xf numFmtId="0" fontId="1" fillId="0" borderId="1" xfId="3" applyFont="1" applyBorder="1" applyAlignment="1">
      <alignment horizontal="left"/>
    </xf>
    <xf numFmtId="0" fontId="3" fillId="4" borderId="1" xfId="1" applyFont="1" applyFill="1" applyBorder="1" applyAlignment="1">
      <alignment horizontal="left" vertical="center"/>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0" fontId="1" fillId="0" borderId="1" xfId="3" applyFont="1" applyBorder="1" applyAlignment="1">
      <alignment horizontal="center"/>
    </xf>
    <xf numFmtId="0" fontId="1" fillId="0" borderId="1" xfId="4" applyFont="1" applyBorder="1" applyAlignment="1">
      <alignment horizontal="center" vertical="top"/>
    </xf>
    <xf numFmtId="0" fontId="3" fillId="4" borderId="1" xfId="1" applyFont="1" applyFill="1" applyBorder="1" applyAlignment="1">
      <alignment horizontal="left" vertical="center" indent="1"/>
    </xf>
    <xf numFmtId="0" fontId="1" fillId="0" borderId="1" xfId="4" applyFont="1" applyBorder="1" applyAlignment="1">
      <alignment horizontal="left" vertical="top" indent="1"/>
    </xf>
    <xf numFmtId="0" fontId="1" fillId="0" borderId="1" xfId="0" applyFont="1" applyBorder="1" applyAlignment="1">
      <alignment horizontal="left" indent="1"/>
    </xf>
    <xf numFmtId="0" fontId="1" fillId="0" borderId="0" xfId="0" applyFont="1" applyAlignment="1">
      <alignment horizontal="left" indent="1"/>
    </xf>
    <xf numFmtId="0" fontId="3" fillId="4" borderId="1" xfId="1" applyFont="1" applyFill="1" applyBorder="1" applyAlignment="1">
      <alignment horizontal="center" vertical="center"/>
    </xf>
    <xf numFmtId="0" fontId="3" fillId="4" borderId="1" xfId="1" applyFont="1" applyFill="1" applyBorder="1" applyAlignment="1">
      <alignment horizontal="center" vertical="center" wrapText="1"/>
    </xf>
    <xf numFmtId="164" fontId="3" fillId="4" borderId="1" xfId="1" applyNumberFormat="1" applyFont="1" applyFill="1" applyBorder="1" applyAlignment="1">
      <alignment horizontal="center" vertical="center"/>
    </xf>
    <xf numFmtId="164" fontId="1" fillId="0" borderId="1" xfId="3" applyNumberFormat="1" applyFont="1" applyBorder="1" applyAlignment="1">
      <alignment horizontal="center"/>
    </xf>
    <xf numFmtId="164" fontId="1" fillId="0" borderId="0" xfId="0" applyNumberFormat="1" applyFont="1" applyAlignment="1">
      <alignment horizontal="center"/>
    </xf>
    <xf numFmtId="4" fontId="1" fillId="0" borderId="1" xfId="4" applyNumberFormat="1" applyFont="1" applyBorder="1" applyAlignment="1">
      <alignment horizontal="left" vertical="top" indent="1"/>
    </xf>
    <xf numFmtId="0" fontId="0" fillId="0" borderId="1" xfId="0" applyBorder="1"/>
    <xf numFmtId="0" fontId="4" fillId="0" borderId="1" xfId="2" applyBorder="1" applyAlignment="1">
      <alignment horizontal="left" vertical="top" indent="1"/>
    </xf>
  </cellXfs>
  <cellStyles count="5">
    <cellStyle name="Hyperlink" xfId="2" builtinId="8"/>
    <cellStyle name="Normal" xfId="0" builtinId="0"/>
    <cellStyle name="Normal 2" xfId="4" xr:uid="{AE8C89A8-E315-4FC9-BAB3-A03B54338F18}"/>
    <cellStyle name="Normal 3" xfId="1" xr:uid="{C2C5F1E7-6E09-4C1A-B789-3F43D73000BD}"/>
    <cellStyle name="Normal 4" xfId="3" xr:uid="{661DFBD7-5091-494B-B519-15C4153414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FD88-3813-4EF4-A6E1-E9D0D1FDADCA}">
  <sheetPr>
    <pageSetUpPr fitToPage="1"/>
  </sheetPr>
  <dimension ref="A1:AB325"/>
  <sheetViews>
    <sheetView tabSelected="1" zoomScale="115" zoomScaleNormal="115" workbookViewId="0">
      <pane ySplit="2" topLeftCell="A183" activePane="bottomLeft" state="frozen"/>
      <selection activeCell="W1" sqref="W1"/>
      <selection pane="bottomLeft" sqref="A1:E1"/>
    </sheetView>
  </sheetViews>
  <sheetFormatPr defaultColWidth="9.140625" defaultRowHeight="13.35" customHeight="1" x14ac:dyDescent="0.25"/>
  <cols>
    <col min="1" max="1" width="12.7109375" style="6" customWidth="1"/>
    <col min="2" max="2" width="17" style="6" customWidth="1"/>
    <col min="3" max="3" width="89.7109375" style="16" customWidth="1"/>
    <col min="4" max="4" width="13.42578125" style="21" customWidth="1"/>
    <col min="5" max="5" width="13.28515625" style="21" customWidth="1"/>
    <col min="6" max="13" width="9.140625" style="1"/>
    <col min="14" max="14" width="4.140625" style="1" customWidth="1"/>
    <col min="15" max="17" width="9.140625" style="1" hidden="1" customWidth="1"/>
    <col min="18" max="18" width="91" style="16" hidden="1" customWidth="1"/>
    <col min="19" max="19" width="22.140625" style="1" hidden="1" customWidth="1"/>
    <col min="20" max="20" width="13.140625" style="1" customWidth="1"/>
    <col min="21" max="21" width="9.140625" style="1"/>
    <col min="22" max="22" width="9.42578125" style="1" customWidth="1"/>
    <col min="23" max="25" width="9.28515625" style="1" customWidth="1"/>
    <col min="26" max="26" width="9.140625" style="1" customWidth="1"/>
    <col min="27" max="16384" width="9.140625" style="1"/>
  </cols>
  <sheetData>
    <row r="1" spans="1:19" ht="110.25" customHeight="1" x14ac:dyDescent="0.25">
      <c r="A1" s="9" t="s">
        <v>575</v>
      </c>
      <c r="B1" s="10"/>
      <c r="C1" s="10"/>
      <c r="D1" s="10"/>
      <c r="E1" s="10"/>
      <c r="R1" s="1"/>
    </row>
    <row r="2" spans="1:19" s="4" customFormat="1" ht="39.950000000000003" customHeight="1" x14ac:dyDescent="0.2">
      <c r="A2" s="2" t="s">
        <v>106</v>
      </c>
      <c r="B2" s="2" t="s">
        <v>105</v>
      </c>
      <c r="C2" s="13" t="s">
        <v>104</v>
      </c>
      <c r="D2" s="19" t="s">
        <v>101</v>
      </c>
      <c r="E2" s="19" t="s">
        <v>107</v>
      </c>
      <c r="R2" s="13" t="s">
        <v>104</v>
      </c>
      <c r="S2" s="13" t="s">
        <v>108</v>
      </c>
    </row>
    <row r="3" spans="1:19" s="3" customFormat="1" ht="14.85" customHeight="1" x14ac:dyDescent="0.25">
      <c r="A3" s="11">
        <v>401</v>
      </c>
      <c r="B3" s="11" t="s">
        <v>109</v>
      </c>
      <c r="C3" s="24" t="str">
        <f>HYPERLINK(S3,R3)</f>
        <v>Mixed Lot of Vintage Port</v>
      </c>
      <c r="D3" s="20">
        <v>340</v>
      </c>
      <c r="E3" s="20">
        <v>550</v>
      </c>
      <c r="R3" s="14" t="s">
        <v>135</v>
      </c>
      <c r="S3" s="23" t="s">
        <v>576</v>
      </c>
    </row>
    <row r="4" spans="1:19" ht="14.85" customHeight="1" x14ac:dyDescent="0.25">
      <c r="A4" s="11">
        <v>402</v>
      </c>
      <c r="B4" s="11" t="s">
        <v>93</v>
      </c>
      <c r="C4" s="24" t="str">
        <f t="shared" ref="C4:C67" si="0">HYPERLINK(S4,R4)</f>
        <v>Graham's, Vintage Port - In Bond</v>
      </c>
      <c r="D4" s="20">
        <v>900</v>
      </c>
      <c r="E4" s="20">
        <v>1400</v>
      </c>
      <c r="R4" s="14" t="s">
        <v>92</v>
      </c>
      <c r="S4" s="23" t="s">
        <v>577</v>
      </c>
    </row>
    <row r="5" spans="1:19" ht="14.85" customHeight="1" x14ac:dyDescent="0.25">
      <c r="A5" s="11">
        <v>403</v>
      </c>
      <c r="B5" s="11" t="s">
        <v>90</v>
      </c>
      <c r="C5" s="24" t="str">
        <f t="shared" si="0"/>
        <v>Taylor's, Vintage Port</v>
      </c>
      <c r="D5" s="20">
        <v>150</v>
      </c>
      <c r="E5" s="20">
        <v>200</v>
      </c>
      <c r="R5" s="14" t="s">
        <v>136</v>
      </c>
      <c r="S5" s="23" t="s">
        <v>578</v>
      </c>
    </row>
    <row r="6" spans="1:19" ht="14.85" customHeight="1" x14ac:dyDescent="0.25">
      <c r="A6" s="11">
        <v>404</v>
      </c>
      <c r="B6" s="11" t="s">
        <v>110</v>
      </c>
      <c r="C6" s="24" t="str">
        <f t="shared" si="0"/>
        <v>Taylor's, Vintage Port</v>
      </c>
      <c r="D6" s="20">
        <v>200</v>
      </c>
      <c r="E6" s="20">
        <v>300</v>
      </c>
      <c r="R6" s="14" t="s">
        <v>136</v>
      </c>
      <c r="S6" s="23" t="s">
        <v>579</v>
      </c>
    </row>
    <row r="7" spans="1:19" ht="14.85" customHeight="1" x14ac:dyDescent="0.25">
      <c r="A7" s="11">
        <v>405</v>
      </c>
      <c r="B7" s="11" t="s">
        <v>110</v>
      </c>
      <c r="C7" s="24" t="str">
        <f t="shared" si="0"/>
        <v>Warre's, Vintage Port</v>
      </c>
      <c r="D7" s="20">
        <v>400</v>
      </c>
      <c r="E7" s="20">
        <v>600</v>
      </c>
      <c r="R7" s="14" t="s">
        <v>137</v>
      </c>
      <c r="S7" s="23" t="s">
        <v>580</v>
      </c>
    </row>
    <row r="8" spans="1:19" ht="14.85" customHeight="1" x14ac:dyDescent="0.25">
      <c r="A8" s="11">
        <v>406</v>
      </c>
      <c r="B8" s="11" t="s">
        <v>110</v>
      </c>
      <c r="C8" s="24" t="str">
        <f t="shared" si="0"/>
        <v>Warre's, Vintage Port</v>
      </c>
      <c r="D8" s="20">
        <v>400</v>
      </c>
      <c r="E8" s="20">
        <v>600</v>
      </c>
      <c r="R8" s="14" t="s">
        <v>137</v>
      </c>
      <c r="S8" s="23" t="s">
        <v>581</v>
      </c>
    </row>
    <row r="9" spans="1:19" ht="14.85" customHeight="1" x14ac:dyDescent="0.25">
      <c r="A9" s="11">
        <v>407</v>
      </c>
      <c r="B9" s="11" t="s">
        <v>111</v>
      </c>
      <c r="C9" s="24" t="str">
        <f t="shared" si="0"/>
        <v>Taylor's, Vintage Port</v>
      </c>
      <c r="D9" s="20">
        <v>200</v>
      </c>
      <c r="E9" s="20">
        <v>300</v>
      </c>
      <c r="R9" s="14" t="s">
        <v>136</v>
      </c>
      <c r="S9" s="23" t="s">
        <v>582</v>
      </c>
    </row>
    <row r="10" spans="1:19" ht="14.85" customHeight="1" x14ac:dyDescent="0.25">
      <c r="A10" s="11">
        <v>408</v>
      </c>
      <c r="B10" s="11" t="s">
        <v>80</v>
      </c>
      <c r="C10" s="24" t="str">
        <f t="shared" si="0"/>
        <v>Taylor's, Vintage Port</v>
      </c>
      <c r="D10" s="20">
        <v>400</v>
      </c>
      <c r="E10" s="20">
        <v>600</v>
      </c>
      <c r="R10" s="14" t="s">
        <v>136</v>
      </c>
      <c r="S10" s="23" t="s">
        <v>583</v>
      </c>
    </row>
    <row r="11" spans="1:19" ht="14.85" customHeight="1" x14ac:dyDescent="0.25">
      <c r="A11" s="11">
        <v>409</v>
      </c>
      <c r="B11" s="11" t="s">
        <v>80</v>
      </c>
      <c r="C11" s="24" t="str">
        <f t="shared" si="0"/>
        <v>Taylor's, Vintage Port</v>
      </c>
      <c r="D11" s="20">
        <v>400</v>
      </c>
      <c r="E11" s="20">
        <v>600</v>
      </c>
      <c r="R11" s="14" t="s">
        <v>136</v>
      </c>
      <c r="S11" s="23" t="s">
        <v>584</v>
      </c>
    </row>
    <row r="12" spans="1:19" ht="14.85" customHeight="1" x14ac:dyDescent="0.25">
      <c r="A12" s="11">
        <v>410</v>
      </c>
      <c r="B12" s="11" t="s">
        <v>112</v>
      </c>
      <c r="C12" s="24" t="str">
        <f t="shared" si="0"/>
        <v>Taylor's, Vintage Port</v>
      </c>
      <c r="D12" s="20">
        <v>500</v>
      </c>
      <c r="E12" s="20">
        <v>600</v>
      </c>
      <c r="R12" s="14" t="s">
        <v>136</v>
      </c>
      <c r="S12" s="23" t="s">
        <v>585</v>
      </c>
    </row>
    <row r="13" spans="1:19" ht="14.85" customHeight="1" x14ac:dyDescent="0.25">
      <c r="A13" s="11">
        <v>411</v>
      </c>
      <c r="B13" s="11" t="s">
        <v>45</v>
      </c>
      <c r="C13" s="24" t="str">
        <f t="shared" si="0"/>
        <v>Quinta do Vesuvio, Vesuvio Port - In Bond</v>
      </c>
      <c r="D13" s="20">
        <v>160</v>
      </c>
      <c r="E13" s="20">
        <v>220</v>
      </c>
      <c r="R13" s="14" t="s">
        <v>138</v>
      </c>
      <c r="S13" s="23" t="s">
        <v>586</v>
      </c>
    </row>
    <row r="14" spans="1:19" ht="14.85" customHeight="1" x14ac:dyDescent="0.25">
      <c r="A14" s="11">
        <v>412</v>
      </c>
      <c r="B14" s="11" t="s">
        <v>17</v>
      </c>
      <c r="C14" s="24" t="str">
        <f t="shared" si="0"/>
        <v>Graham's, Vintage Port - In Bond</v>
      </c>
      <c r="D14" s="20">
        <v>160</v>
      </c>
      <c r="E14" s="20">
        <v>200</v>
      </c>
      <c r="R14" s="14" t="s">
        <v>92</v>
      </c>
      <c r="S14" s="23" t="s">
        <v>587</v>
      </c>
    </row>
    <row r="15" spans="1:19" ht="14.85" customHeight="1" x14ac:dyDescent="0.25">
      <c r="A15" s="11">
        <v>413</v>
      </c>
      <c r="B15" s="11" t="s">
        <v>17</v>
      </c>
      <c r="C15" s="24" t="str">
        <f t="shared" si="0"/>
        <v>Warre's, Vintage Port - In Bond</v>
      </c>
      <c r="D15" s="20">
        <v>160</v>
      </c>
      <c r="E15" s="20">
        <v>200</v>
      </c>
      <c r="R15" s="14" t="s">
        <v>139</v>
      </c>
      <c r="S15" s="23" t="s">
        <v>588</v>
      </c>
    </row>
    <row r="16" spans="1:19" ht="14.85" customHeight="1" x14ac:dyDescent="0.25">
      <c r="A16" s="11">
        <v>414</v>
      </c>
      <c r="B16" s="11" t="s">
        <v>19</v>
      </c>
      <c r="C16" s="24" t="str">
        <f t="shared" si="0"/>
        <v>Taylor's Quinta de Vargellas, Vintage Port - In Bond</v>
      </c>
      <c r="D16" s="20">
        <v>140</v>
      </c>
      <c r="E16" s="20">
        <v>180</v>
      </c>
      <c r="R16" s="14" t="s">
        <v>140</v>
      </c>
      <c r="S16" s="23" t="s">
        <v>589</v>
      </c>
    </row>
    <row r="17" spans="1:19" ht="14.85" customHeight="1" x14ac:dyDescent="0.25">
      <c r="A17" s="11">
        <v>415</v>
      </c>
      <c r="B17" s="11" t="s">
        <v>12</v>
      </c>
      <c r="C17" s="24" t="str">
        <f t="shared" si="0"/>
        <v>Croft, Vintage Port - In Bond</v>
      </c>
      <c r="D17" s="20">
        <v>150</v>
      </c>
      <c r="E17" s="20">
        <v>200</v>
      </c>
      <c r="R17" s="14" t="s">
        <v>141</v>
      </c>
      <c r="S17" s="23" t="s">
        <v>590</v>
      </c>
    </row>
    <row r="18" spans="1:19" ht="14.85" customHeight="1" x14ac:dyDescent="0.25">
      <c r="A18" s="11">
        <v>416</v>
      </c>
      <c r="B18" s="11" t="s">
        <v>25</v>
      </c>
      <c r="C18" s="24" t="str">
        <f t="shared" si="0"/>
        <v>1960/1966 Mixed Lot of Dow's and Cockburn's, Vintage Port</v>
      </c>
      <c r="D18" s="20">
        <v>140</v>
      </c>
      <c r="E18" s="20">
        <v>240</v>
      </c>
      <c r="R18" s="14" t="s">
        <v>142</v>
      </c>
      <c r="S18" s="23" t="s">
        <v>591</v>
      </c>
    </row>
    <row r="19" spans="1:19" ht="14.85" customHeight="1" x14ac:dyDescent="0.25">
      <c r="A19" s="11">
        <v>417</v>
      </c>
      <c r="B19" s="11" t="s">
        <v>25</v>
      </c>
      <c r="C19" s="24" t="str">
        <f t="shared" si="0"/>
        <v>1970/1983 Mixed Lot of Vintage Port</v>
      </c>
      <c r="D19" s="20">
        <v>160</v>
      </c>
      <c r="E19" s="20">
        <v>240</v>
      </c>
      <c r="R19" s="14" t="s">
        <v>143</v>
      </c>
      <c r="S19" s="23" t="s">
        <v>592</v>
      </c>
    </row>
    <row r="20" spans="1:19" ht="14.85" customHeight="1" x14ac:dyDescent="0.25">
      <c r="A20" s="11">
        <v>418</v>
      </c>
      <c r="B20" s="11" t="s">
        <v>113</v>
      </c>
      <c r="C20" s="24" t="str">
        <f t="shared" si="0"/>
        <v>Bisquit Dubouche, Grande Fine Champagne Cognac</v>
      </c>
      <c r="D20" s="20">
        <v>300</v>
      </c>
      <c r="E20" s="20">
        <v>500</v>
      </c>
      <c r="R20" s="14" t="s">
        <v>144</v>
      </c>
      <c r="S20" s="23" t="s">
        <v>593</v>
      </c>
    </row>
    <row r="21" spans="1:19" ht="14.85" customHeight="1" x14ac:dyDescent="0.25">
      <c r="A21" s="11">
        <v>419</v>
      </c>
      <c r="B21" s="11" t="s">
        <v>114</v>
      </c>
      <c r="C21" s="24" t="str">
        <f t="shared" si="0"/>
        <v>Delord, Vieil Armagnac (Half Litre)</v>
      </c>
      <c r="D21" s="20">
        <v>200</v>
      </c>
      <c r="E21" s="20">
        <v>300</v>
      </c>
      <c r="R21" s="14" t="s">
        <v>145</v>
      </c>
      <c r="S21" s="23" t="s">
        <v>594</v>
      </c>
    </row>
    <row r="22" spans="1:19" ht="14.85" customHeight="1" x14ac:dyDescent="0.25">
      <c r="A22" s="11">
        <v>420</v>
      </c>
      <c r="B22" s="11" t="s">
        <v>84</v>
      </c>
      <c r="C22" s="24" t="str">
        <f t="shared" si="0"/>
        <v>Hine, Grande Champagne Cognac</v>
      </c>
      <c r="D22" s="20">
        <v>150</v>
      </c>
      <c r="E22" s="20">
        <v>250</v>
      </c>
      <c r="R22" s="14" t="s">
        <v>146</v>
      </c>
      <c r="S22" s="23" t="s">
        <v>595</v>
      </c>
    </row>
    <row r="23" spans="1:19" ht="14.85" customHeight="1" x14ac:dyDescent="0.25">
      <c r="A23" s="11">
        <v>421</v>
      </c>
      <c r="B23" s="11" t="s">
        <v>48</v>
      </c>
      <c r="C23" s="24" t="str">
        <f t="shared" si="0"/>
        <v>Hine, Vintage Early Landed, Cognac</v>
      </c>
      <c r="D23" s="20">
        <v>600</v>
      </c>
      <c r="E23" s="20">
        <v>800</v>
      </c>
      <c r="R23" s="14" t="s">
        <v>147</v>
      </c>
      <c r="S23" s="23" t="s">
        <v>596</v>
      </c>
    </row>
    <row r="24" spans="1:19" ht="14.85" customHeight="1" x14ac:dyDescent="0.25">
      <c r="A24" s="11">
        <v>422</v>
      </c>
      <c r="B24" s="11" t="s">
        <v>48</v>
      </c>
      <c r="C24" s="24" t="str">
        <f t="shared" si="0"/>
        <v>Hine, Vintage Early Landed, Cognac</v>
      </c>
      <c r="D24" s="20">
        <v>600</v>
      </c>
      <c r="E24" s="20">
        <v>800</v>
      </c>
      <c r="R24" s="14" t="s">
        <v>147</v>
      </c>
      <c r="S24" s="23" t="s">
        <v>597</v>
      </c>
    </row>
    <row r="25" spans="1:19" ht="14.85" customHeight="1" x14ac:dyDescent="0.25">
      <c r="A25" s="11">
        <v>423</v>
      </c>
      <c r="B25" s="11" t="s">
        <v>48</v>
      </c>
      <c r="C25" s="24" t="str">
        <f t="shared" si="0"/>
        <v>Hine, Vintage Early Landed, Cognac</v>
      </c>
      <c r="D25" s="20">
        <v>600</v>
      </c>
      <c r="E25" s="20">
        <v>800</v>
      </c>
      <c r="R25" s="14" t="s">
        <v>147</v>
      </c>
      <c r="S25" s="23" t="s">
        <v>598</v>
      </c>
    </row>
    <row r="26" spans="1:19" ht="14.85" customHeight="1" x14ac:dyDescent="0.25">
      <c r="A26" s="11">
        <v>424</v>
      </c>
      <c r="B26" s="11" t="s">
        <v>48</v>
      </c>
      <c r="C26" s="24" t="str">
        <f t="shared" si="0"/>
        <v>Hine, Vintage Early Landed, Cognac</v>
      </c>
      <c r="D26" s="20">
        <v>600</v>
      </c>
      <c r="E26" s="20">
        <v>800</v>
      </c>
      <c r="R26" s="14" t="s">
        <v>147</v>
      </c>
      <c r="S26" s="23" t="s">
        <v>599</v>
      </c>
    </row>
    <row r="27" spans="1:19" ht="14.85" customHeight="1" x14ac:dyDescent="0.25">
      <c r="A27" s="11">
        <v>425</v>
      </c>
      <c r="B27" s="11" t="s">
        <v>47</v>
      </c>
      <c r="C27" s="24" t="str">
        <f t="shared" si="0"/>
        <v>Hine, Vintage Early Landed, Cognac</v>
      </c>
      <c r="D27" s="20">
        <v>560</v>
      </c>
      <c r="E27" s="20">
        <v>700</v>
      </c>
      <c r="R27" s="14" t="s">
        <v>147</v>
      </c>
      <c r="S27" s="23" t="s">
        <v>600</v>
      </c>
    </row>
    <row r="28" spans="1:19" ht="14.85" customHeight="1" x14ac:dyDescent="0.25">
      <c r="A28" s="11">
        <v>426</v>
      </c>
      <c r="B28" s="11" t="s">
        <v>47</v>
      </c>
      <c r="C28" s="24" t="str">
        <f t="shared" si="0"/>
        <v>Hine, Vintage Early Landed, Cognac</v>
      </c>
      <c r="D28" s="20">
        <v>560</v>
      </c>
      <c r="E28" s="20">
        <v>700</v>
      </c>
      <c r="R28" s="14" t="s">
        <v>147</v>
      </c>
      <c r="S28" s="23" t="s">
        <v>601</v>
      </c>
    </row>
    <row r="29" spans="1:19" ht="14.85" customHeight="1" x14ac:dyDescent="0.25">
      <c r="A29" s="11">
        <v>427</v>
      </c>
      <c r="B29" s="11" t="s">
        <v>47</v>
      </c>
      <c r="C29" s="24" t="str">
        <f t="shared" si="0"/>
        <v>Hine, Vintage Early Landed, Cognac</v>
      </c>
      <c r="D29" s="20">
        <v>560</v>
      </c>
      <c r="E29" s="20">
        <v>700</v>
      </c>
      <c r="R29" s="14" t="s">
        <v>147</v>
      </c>
      <c r="S29" s="23" t="s">
        <v>602</v>
      </c>
    </row>
    <row r="30" spans="1:19" ht="14.85" customHeight="1" x14ac:dyDescent="0.25">
      <c r="A30" s="11">
        <v>428</v>
      </c>
      <c r="B30" s="11" t="s">
        <v>47</v>
      </c>
      <c r="C30" s="24" t="str">
        <f t="shared" si="0"/>
        <v>Hine, Vintage Early Landed, Cognac</v>
      </c>
      <c r="D30" s="20">
        <v>560</v>
      </c>
      <c r="E30" s="20">
        <v>700</v>
      </c>
      <c r="R30" s="14" t="s">
        <v>147</v>
      </c>
      <c r="S30" s="23" t="s">
        <v>603</v>
      </c>
    </row>
    <row r="31" spans="1:19" ht="14.85" customHeight="1" x14ac:dyDescent="0.25">
      <c r="A31" s="11">
        <v>429</v>
      </c>
      <c r="B31" s="11" t="s">
        <v>25</v>
      </c>
      <c r="C31" s="24" t="str">
        <f t="shared" si="0"/>
        <v>Mixed Lot of Armagnac, Cognac and Calvados Liqueur</v>
      </c>
      <c r="D31" s="20">
        <v>200</v>
      </c>
      <c r="E31" s="20">
        <v>300</v>
      </c>
      <c r="R31" s="14" t="s">
        <v>148</v>
      </c>
      <c r="S31" s="23" t="s">
        <v>604</v>
      </c>
    </row>
    <row r="32" spans="1:19" ht="14.85" customHeight="1" x14ac:dyDescent="0.25">
      <c r="A32" s="11">
        <v>430</v>
      </c>
      <c r="B32" s="11" t="s">
        <v>25</v>
      </c>
      <c r="C32" s="24" t="str">
        <f t="shared" si="0"/>
        <v>John Haig &amp; Co, Haig Gold Label Original Blended Scotch Whisky</v>
      </c>
      <c r="D32" s="20">
        <v>100</v>
      </c>
      <c r="E32" s="20">
        <v>150</v>
      </c>
      <c r="R32" s="14" t="s">
        <v>149</v>
      </c>
      <c r="S32" s="23" t="s">
        <v>605</v>
      </c>
    </row>
    <row r="33" spans="1:19" ht="14.85" customHeight="1" x14ac:dyDescent="0.25">
      <c r="A33" s="11">
        <v>431</v>
      </c>
      <c r="B33" s="11" t="s">
        <v>44</v>
      </c>
      <c r="C33" s="24" t="str">
        <f t="shared" si="0"/>
        <v>Gosset, Grand Millesime, Brut (Magnum)</v>
      </c>
      <c r="D33" s="20">
        <v>180</v>
      </c>
      <c r="E33" s="20">
        <v>240</v>
      </c>
      <c r="R33" s="14" t="s">
        <v>150</v>
      </c>
      <c r="S33" s="23" t="s">
        <v>606</v>
      </c>
    </row>
    <row r="34" spans="1:19" ht="14.85" customHeight="1" x14ac:dyDescent="0.25">
      <c r="A34" s="11">
        <v>432</v>
      </c>
      <c r="B34" s="11" t="s">
        <v>77</v>
      </c>
      <c r="C34" s="24" t="str">
        <f t="shared" si="0"/>
        <v>Lanson, Noble Cuvee Brut</v>
      </c>
      <c r="D34" s="20">
        <v>360</v>
      </c>
      <c r="E34" s="20">
        <v>460</v>
      </c>
      <c r="R34" s="14" t="s">
        <v>151</v>
      </c>
      <c r="S34" s="23" t="s">
        <v>607</v>
      </c>
    </row>
    <row r="35" spans="1:19" ht="14.85" customHeight="1" x14ac:dyDescent="0.25">
      <c r="A35" s="11">
        <v>433</v>
      </c>
      <c r="B35" s="11" t="s">
        <v>12</v>
      </c>
      <c r="C35" s="24" t="str">
        <f t="shared" si="0"/>
        <v>Rathfinny, Classic Cuvee, Brut</v>
      </c>
      <c r="D35" s="20">
        <v>120</v>
      </c>
      <c r="E35" s="20">
        <v>160</v>
      </c>
      <c r="R35" s="14" t="s">
        <v>152</v>
      </c>
      <c r="S35" s="23" t="s">
        <v>608</v>
      </c>
    </row>
    <row r="36" spans="1:19" ht="14.85" customHeight="1" x14ac:dyDescent="0.25">
      <c r="A36" s="11">
        <v>434</v>
      </c>
      <c r="B36" s="11" t="s">
        <v>12</v>
      </c>
      <c r="C36" s="24" t="str">
        <f t="shared" si="0"/>
        <v>Rathfinny, Classic Cuvee, Brut</v>
      </c>
      <c r="D36" s="20">
        <v>120</v>
      </c>
      <c r="E36" s="20">
        <v>160</v>
      </c>
      <c r="R36" s="14" t="s">
        <v>152</v>
      </c>
      <c r="S36" s="23" t="s">
        <v>609</v>
      </c>
    </row>
    <row r="37" spans="1:19" ht="14.85" customHeight="1" x14ac:dyDescent="0.25">
      <c r="A37" s="11">
        <v>435</v>
      </c>
      <c r="B37" s="11" t="s">
        <v>12</v>
      </c>
      <c r="C37" s="24" t="str">
        <f t="shared" si="0"/>
        <v>Henners, Maypole Brut, England - In Bond</v>
      </c>
      <c r="D37" s="20">
        <v>140</v>
      </c>
      <c r="E37" s="20">
        <v>180</v>
      </c>
      <c r="R37" s="14" t="s">
        <v>153</v>
      </c>
      <c r="S37" s="23" t="s">
        <v>610</v>
      </c>
    </row>
    <row r="38" spans="1:19" ht="14.85" customHeight="1" x14ac:dyDescent="0.25">
      <c r="A38" s="11">
        <v>436</v>
      </c>
      <c r="B38" s="11" t="s">
        <v>12</v>
      </c>
      <c r="C38" s="24" t="str">
        <f t="shared" si="0"/>
        <v>Henners, Maypole Brut, England - In Bond</v>
      </c>
      <c r="D38" s="20">
        <v>140</v>
      </c>
      <c r="E38" s="20">
        <v>180</v>
      </c>
      <c r="R38" s="14" t="s">
        <v>153</v>
      </c>
      <c r="S38" s="23" t="s">
        <v>611</v>
      </c>
    </row>
    <row r="39" spans="1:19" ht="14.85" customHeight="1" x14ac:dyDescent="0.25">
      <c r="A39" s="11">
        <v>437</v>
      </c>
      <c r="B39" s="11" t="s">
        <v>12</v>
      </c>
      <c r="C39" s="24" t="str">
        <f t="shared" si="0"/>
        <v>Henners, Maypole Brut, England - In Bond</v>
      </c>
      <c r="D39" s="20">
        <v>140</v>
      </c>
      <c r="E39" s="20">
        <v>180</v>
      </c>
      <c r="R39" s="14" t="s">
        <v>153</v>
      </c>
      <c r="S39" s="23" t="s">
        <v>612</v>
      </c>
    </row>
    <row r="40" spans="1:19" ht="14.85" customHeight="1" x14ac:dyDescent="0.25">
      <c r="A40" s="11">
        <v>438</v>
      </c>
      <c r="B40" s="11" t="s">
        <v>25</v>
      </c>
      <c r="C40" s="24" t="str">
        <f t="shared" si="0"/>
        <v>Bauget-Jouette, Carte Blanche, Brut - In Bond</v>
      </c>
      <c r="D40" s="20">
        <v>200</v>
      </c>
      <c r="E40" s="20">
        <v>250</v>
      </c>
      <c r="R40" s="14" t="s">
        <v>154</v>
      </c>
      <c r="S40" s="23" t="s">
        <v>613</v>
      </c>
    </row>
    <row r="41" spans="1:19" ht="14.85" customHeight="1" x14ac:dyDescent="0.25">
      <c r="A41" s="11">
        <v>439</v>
      </c>
      <c r="B41" s="11" t="s">
        <v>25</v>
      </c>
      <c r="C41" s="24" t="str">
        <f t="shared" si="0"/>
        <v>Bauget-Jouette, Carte Blanche, Brut - In Bond</v>
      </c>
      <c r="D41" s="20">
        <v>200</v>
      </c>
      <c r="E41" s="20">
        <v>250</v>
      </c>
      <c r="R41" s="14" t="s">
        <v>154</v>
      </c>
      <c r="S41" s="23" t="s">
        <v>614</v>
      </c>
    </row>
    <row r="42" spans="1:19" ht="14.85" customHeight="1" x14ac:dyDescent="0.25">
      <c r="A42" s="11">
        <v>440</v>
      </c>
      <c r="B42" s="11" t="s">
        <v>115</v>
      </c>
      <c r="C42" s="24" t="str">
        <f t="shared" si="0"/>
        <v>Chateau d'Yquem Premier Cru Superieur, Sauternes</v>
      </c>
      <c r="D42" s="20">
        <v>500</v>
      </c>
      <c r="E42" s="20">
        <v>1000</v>
      </c>
      <c r="R42" s="14" t="s">
        <v>155</v>
      </c>
      <c r="S42" s="23" t="s">
        <v>615</v>
      </c>
    </row>
    <row r="43" spans="1:19" ht="14.85" customHeight="1" x14ac:dyDescent="0.25">
      <c r="A43" s="11">
        <v>441</v>
      </c>
      <c r="B43" s="11" t="s">
        <v>116</v>
      </c>
      <c r="C43" s="24" t="str">
        <f t="shared" si="0"/>
        <v>Chateau d'Yquem Premier Cru Superieur, Sauternes</v>
      </c>
      <c r="D43" s="20">
        <v>300</v>
      </c>
      <c r="E43" s="20">
        <v>500</v>
      </c>
      <c r="R43" s="14" t="s">
        <v>155</v>
      </c>
      <c r="S43" s="23" t="s">
        <v>616</v>
      </c>
    </row>
    <row r="44" spans="1:19" ht="14.85" customHeight="1" x14ac:dyDescent="0.25">
      <c r="A44" s="11">
        <v>442</v>
      </c>
      <c r="B44" s="11" t="s">
        <v>75</v>
      </c>
      <c r="C44" s="24" t="str">
        <f t="shared" si="0"/>
        <v>Domaine Huet, Vouvray, Clos Bourg Demi Sec</v>
      </c>
      <c r="D44" s="20">
        <v>400</v>
      </c>
      <c r="E44" s="20">
        <v>500</v>
      </c>
      <c r="R44" s="14" t="s">
        <v>156</v>
      </c>
      <c r="S44" s="23" t="s">
        <v>617</v>
      </c>
    </row>
    <row r="45" spans="1:19" ht="14.85" customHeight="1" x14ac:dyDescent="0.25">
      <c r="A45" s="11">
        <v>443</v>
      </c>
      <c r="B45" s="11" t="s">
        <v>117</v>
      </c>
      <c r="C45" s="24" t="str">
        <f t="shared" si="0"/>
        <v>Chateau Latour Premier Cru Classe, Pauillac</v>
      </c>
      <c r="D45" s="20">
        <v>300</v>
      </c>
      <c r="E45" s="20">
        <v>400</v>
      </c>
      <c r="R45" s="14" t="s">
        <v>78</v>
      </c>
      <c r="S45" s="23" t="s">
        <v>618</v>
      </c>
    </row>
    <row r="46" spans="1:19" ht="14.85" customHeight="1" x14ac:dyDescent="0.25">
      <c r="A46" s="11">
        <v>444</v>
      </c>
      <c r="B46" s="11" t="s">
        <v>117</v>
      </c>
      <c r="C46" s="24" t="str">
        <f t="shared" si="0"/>
        <v>Chateau Latour Premier Cru Classe, Pauillac</v>
      </c>
      <c r="D46" s="20">
        <v>300</v>
      </c>
      <c r="E46" s="20">
        <v>400</v>
      </c>
      <c r="R46" s="14" t="s">
        <v>78</v>
      </c>
      <c r="S46" s="23" t="s">
        <v>619</v>
      </c>
    </row>
    <row r="47" spans="1:19" ht="14.85" customHeight="1" x14ac:dyDescent="0.25">
      <c r="A47" s="11">
        <v>445</v>
      </c>
      <c r="B47" s="11" t="s">
        <v>117</v>
      </c>
      <c r="C47" s="24" t="str">
        <f t="shared" si="0"/>
        <v>Chateau Latour Premier Cru Classe, Pauillac</v>
      </c>
      <c r="D47" s="20">
        <v>300</v>
      </c>
      <c r="E47" s="20">
        <v>400</v>
      </c>
      <c r="R47" s="14" t="s">
        <v>78</v>
      </c>
      <c r="S47" s="23" t="s">
        <v>620</v>
      </c>
    </row>
    <row r="48" spans="1:19" ht="14.85" customHeight="1" x14ac:dyDescent="0.25">
      <c r="A48" s="11">
        <v>446</v>
      </c>
      <c r="B48" s="11" t="s">
        <v>93</v>
      </c>
      <c r="C48" s="24" t="str">
        <f t="shared" si="0"/>
        <v>Chateau Cheval Blanc Premier Grand Cru Classe A, Saint-Emilion Grand Cru</v>
      </c>
      <c r="D48" s="20">
        <v>100</v>
      </c>
      <c r="E48" s="20">
        <v>150</v>
      </c>
      <c r="R48" s="14" t="s">
        <v>71</v>
      </c>
      <c r="S48" s="23" t="s">
        <v>621</v>
      </c>
    </row>
    <row r="49" spans="1:19" ht="14.85" customHeight="1" x14ac:dyDescent="0.25">
      <c r="A49" s="11">
        <v>447</v>
      </c>
      <c r="B49" s="11" t="s">
        <v>110</v>
      </c>
      <c r="C49" s="24" t="str">
        <f t="shared" si="0"/>
        <v>Chateau Grand-Puy Ducasse 5eme Cru Classe, Pauillac</v>
      </c>
      <c r="D49" s="20">
        <v>200</v>
      </c>
      <c r="E49" s="20">
        <v>300</v>
      </c>
      <c r="R49" s="14" t="s">
        <v>157</v>
      </c>
      <c r="S49" s="23" t="s">
        <v>622</v>
      </c>
    </row>
    <row r="50" spans="1:19" ht="14.85" customHeight="1" x14ac:dyDescent="0.25">
      <c r="A50" s="11">
        <v>448</v>
      </c>
      <c r="B50" s="11" t="s">
        <v>80</v>
      </c>
      <c r="C50" s="24" t="str">
        <f t="shared" si="0"/>
        <v>Chateau Lynch Bages 5eme Cru Classe, Pauillac</v>
      </c>
      <c r="D50" s="20">
        <v>80</v>
      </c>
      <c r="E50" s="20">
        <v>120</v>
      </c>
      <c r="R50" s="14" t="s">
        <v>158</v>
      </c>
      <c r="S50" s="23" t="s">
        <v>623</v>
      </c>
    </row>
    <row r="51" spans="1:19" ht="14.85" customHeight="1" x14ac:dyDescent="0.25">
      <c r="A51" s="11">
        <v>449</v>
      </c>
      <c r="B51" s="11" t="s">
        <v>80</v>
      </c>
      <c r="C51" s="24" t="str">
        <f t="shared" si="0"/>
        <v>Chateau Prieurs de la Commanderie, Pomerol</v>
      </c>
      <c r="D51" s="20">
        <v>150</v>
      </c>
      <c r="E51" s="20">
        <v>200</v>
      </c>
      <c r="R51" s="14" t="s">
        <v>159</v>
      </c>
      <c r="S51" s="23" t="s">
        <v>624</v>
      </c>
    </row>
    <row r="52" spans="1:19" ht="14.85" customHeight="1" x14ac:dyDescent="0.25">
      <c r="A52" s="11">
        <v>450</v>
      </c>
      <c r="B52" s="11" t="s">
        <v>47</v>
      </c>
      <c r="C52" s="24" t="str">
        <f t="shared" si="0"/>
        <v>Chateau Leoville Barton 2eme Cru Classe, Saint-Julien</v>
      </c>
      <c r="D52" s="20">
        <v>600</v>
      </c>
      <c r="E52" s="20">
        <v>800</v>
      </c>
      <c r="R52" s="14" t="s">
        <v>160</v>
      </c>
      <c r="S52" s="23" t="s">
        <v>625</v>
      </c>
    </row>
    <row r="53" spans="1:19" ht="14.85" customHeight="1" x14ac:dyDescent="0.25">
      <c r="A53" s="11">
        <v>451</v>
      </c>
      <c r="B53" s="11" t="s">
        <v>47</v>
      </c>
      <c r="C53" s="24" t="str">
        <f t="shared" si="0"/>
        <v>Chateau Leoville Barton 2eme Cru Classe, Saint-Julien</v>
      </c>
      <c r="D53" s="20">
        <v>600</v>
      </c>
      <c r="E53" s="20">
        <v>800</v>
      </c>
      <c r="R53" s="14" t="s">
        <v>160</v>
      </c>
      <c r="S53" s="23" t="s">
        <v>626</v>
      </c>
    </row>
    <row r="54" spans="1:19" ht="14.85" customHeight="1" x14ac:dyDescent="0.25">
      <c r="A54" s="11">
        <v>452</v>
      </c>
      <c r="B54" s="11" t="s">
        <v>47</v>
      </c>
      <c r="C54" s="24" t="str">
        <f t="shared" si="0"/>
        <v>Chateau Leoville Barton 2eme Cru Classe, Saint-Julien</v>
      </c>
      <c r="D54" s="20">
        <v>600</v>
      </c>
      <c r="E54" s="20">
        <v>800</v>
      </c>
      <c r="R54" s="14" t="s">
        <v>160</v>
      </c>
      <c r="S54" s="23" t="s">
        <v>627</v>
      </c>
    </row>
    <row r="55" spans="1:19" ht="14.85" customHeight="1" x14ac:dyDescent="0.25">
      <c r="A55" s="11">
        <v>453</v>
      </c>
      <c r="B55" s="11" t="s">
        <v>47</v>
      </c>
      <c r="C55" s="24" t="str">
        <f t="shared" si="0"/>
        <v>Chateau Langoa Barton 3eme Cru Classe, Saint-Julien</v>
      </c>
      <c r="D55" s="20">
        <v>560</v>
      </c>
      <c r="E55" s="20">
        <v>650</v>
      </c>
      <c r="R55" s="14" t="s">
        <v>161</v>
      </c>
      <c r="S55" s="23" t="s">
        <v>628</v>
      </c>
    </row>
    <row r="56" spans="1:19" ht="14.85" customHeight="1" x14ac:dyDescent="0.25">
      <c r="A56" s="11">
        <v>454</v>
      </c>
      <c r="B56" s="11" t="s">
        <v>44</v>
      </c>
      <c r="C56" s="24" t="str">
        <f t="shared" si="0"/>
        <v>Chateau Mouton Rothschild Premier Cru Classe, Pauillac</v>
      </c>
      <c r="D56" s="20">
        <v>3200</v>
      </c>
      <c r="E56" s="20">
        <v>4200</v>
      </c>
      <c r="R56" s="14" t="s">
        <v>162</v>
      </c>
      <c r="S56" s="23" t="s">
        <v>629</v>
      </c>
    </row>
    <row r="57" spans="1:19" ht="14.85" customHeight="1" x14ac:dyDescent="0.25">
      <c r="A57" s="11">
        <v>455</v>
      </c>
      <c r="B57" s="11" t="s">
        <v>44</v>
      </c>
      <c r="C57" s="24" t="str">
        <f t="shared" si="0"/>
        <v>Chateau Leoville Las Cases 2eme Cru Classe, Saint-Julien</v>
      </c>
      <c r="D57" s="20">
        <v>1100</v>
      </c>
      <c r="E57" s="20">
        <v>1600</v>
      </c>
      <c r="R57" s="14" t="s">
        <v>163</v>
      </c>
      <c r="S57" s="23" t="s">
        <v>630</v>
      </c>
    </row>
    <row r="58" spans="1:19" ht="14.85" customHeight="1" x14ac:dyDescent="0.25">
      <c r="A58" s="11">
        <v>456</v>
      </c>
      <c r="B58" s="11" t="s">
        <v>44</v>
      </c>
      <c r="C58" s="24" t="str">
        <f t="shared" si="0"/>
        <v>Chateau Langoa Barton 3eme Cru Classe, Saint-Julien (Halves)</v>
      </c>
      <c r="D58" s="20">
        <v>500</v>
      </c>
      <c r="E58" s="20">
        <v>700</v>
      </c>
      <c r="R58" s="14" t="s">
        <v>164</v>
      </c>
      <c r="S58" s="23" t="s">
        <v>631</v>
      </c>
    </row>
    <row r="59" spans="1:19" ht="14.85" customHeight="1" x14ac:dyDescent="0.25">
      <c r="A59" s="11">
        <v>457</v>
      </c>
      <c r="B59" s="11" t="s">
        <v>44</v>
      </c>
      <c r="C59" s="24" t="str">
        <f t="shared" si="0"/>
        <v>Chateau Cheval Blanc Premier Grand Cru Classe A, Saint-Emilion Grand Cru</v>
      </c>
      <c r="D59" s="20">
        <v>3500</v>
      </c>
      <c r="E59" s="20">
        <v>4500</v>
      </c>
      <c r="R59" s="14" t="s">
        <v>71</v>
      </c>
      <c r="S59" s="23" t="s">
        <v>632</v>
      </c>
    </row>
    <row r="60" spans="1:19" ht="14.85" customHeight="1" x14ac:dyDescent="0.25">
      <c r="A60" s="11">
        <v>458</v>
      </c>
      <c r="B60" s="11" t="s">
        <v>118</v>
      </c>
      <c r="C60" s="24" t="str">
        <f t="shared" si="0"/>
        <v>Cos d'Estournel 2eme Cru Classe, Saint-Estephe</v>
      </c>
      <c r="D60" s="20">
        <v>750</v>
      </c>
      <c r="E60" s="20">
        <v>950</v>
      </c>
      <c r="R60" s="14" t="s">
        <v>165</v>
      </c>
      <c r="S60" s="23" t="s">
        <v>633</v>
      </c>
    </row>
    <row r="61" spans="1:19" ht="14.85" customHeight="1" x14ac:dyDescent="0.25">
      <c r="A61" s="11">
        <v>459</v>
      </c>
      <c r="B61" s="11" t="s">
        <v>118</v>
      </c>
      <c r="C61" s="24" t="str">
        <f t="shared" si="0"/>
        <v>Chateau Potensac, Medoc (Halves)</v>
      </c>
      <c r="D61" s="20">
        <v>150</v>
      </c>
      <c r="E61" s="20">
        <v>250</v>
      </c>
      <c r="R61" s="14" t="s">
        <v>166</v>
      </c>
      <c r="S61" s="23" t="s">
        <v>634</v>
      </c>
    </row>
    <row r="62" spans="1:19" ht="14.85" customHeight="1" x14ac:dyDescent="0.25">
      <c r="A62" s="11">
        <v>460</v>
      </c>
      <c r="B62" s="11" t="s">
        <v>67</v>
      </c>
      <c r="C62" s="24" t="str">
        <f t="shared" si="0"/>
        <v>Chateau Certan de May, Pomerol (Magnum)</v>
      </c>
      <c r="D62" s="20">
        <v>120</v>
      </c>
      <c r="E62" s="20">
        <v>170</v>
      </c>
      <c r="R62" s="14" t="s">
        <v>167</v>
      </c>
      <c r="S62" s="23" t="s">
        <v>635</v>
      </c>
    </row>
    <row r="63" spans="1:19" ht="14.85" customHeight="1" x14ac:dyDescent="0.25">
      <c r="A63" s="11">
        <v>461</v>
      </c>
      <c r="B63" s="11" t="s">
        <v>28</v>
      </c>
      <c r="C63" s="24" t="str">
        <f t="shared" si="0"/>
        <v>Chateau Cissac, Haut-Medoc (Halves)</v>
      </c>
      <c r="D63" s="20">
        <v>150</v>
      </c>
      <c r="E63" s="20">
        <v>250</v>
      </c>
      <c r="R63" s="14" t="s">
        <v>168</v>
      </c>
      <c r="S63" s="23" t="s">
        <v>636</v>
      </c>
    </row>
    <row r="64" spans="1:19" ht="14.85" customHeight="1" x14ac:dyDescent="0.25">
      <c r="A64" s="11">
        <v>462</v>
      </c>
      <c r="B64" s="11" t="s">
        <v>28</v>
      </c>
      <c r="C64" s="24" t="str">
        <f t="shared" si="0"/>
        <v>Chateau Trotanoy, Pomerol</v>
      </c>
      <c r="D64" s="20">
        <v>200</v>
      </c>
      <c r="E64" s="20">
        <v>300</v>
      </c>
      <c r="R64" s="14" t="s">
        <v>169</v>
      </c>
      <c r="S64" s="23" t="s">
        <v>637</v>
      </c>
    </row>
    <row r="65" spans="1:19" ht="14.85" customHeight="1" x14ac:dyDescent="0.25">
      <c r="A65" s="11">
        <v>463</v>
      </c>
      <c r="B65" s="11" t="s">
        <v>88</v>
      </c>
      <c r="C65" s="24" t="str">
        <f t="shared" si="0"/>
        <v>Chateau Lamothe-Bergeron, Haut-Medoc</v>
      </c>
      <c r="D65" s="20">
        <v>100</v>
      </c>
      <c r="E65" s="20">
        <v>150</v>
      </c>
      <c r="R65" s="14" t="s">
        <v>170</v>
      </c>
      <c r="S65" s="23" t="s">
        <v>638</v>
      </c>
    </row>
    <row r="66" spans="1:19" ht="14.85" customHeight="1" x14ac:dyDescent="0.25">
      <c r="A66" s="11">
        <v>464</v>
      </c>
      <c r="B66" s="11" t="s">
        <v>88</v>
      </c>
      <c r="C66" s="24" t="str">
        <f t="shared" si="0"/>
        <v>Chateau Lamothe-Bergeron, Haut-Medoc</v>
      </c>
      <c r="D66" s="20">
        <v>100</v>
      </c>
      <c r="E66" s="20">
        <v>150</v>
      </c>
      <c r="R66" s="14" t="s">
        <v>170</v>
      </c>
      <c r="S66" s="23" t="s">
        <v>639</v>
      </c>
    </row>
    <row r="67" spans="1:19" ht="14.85" customHeight="1" x14ac:dyDescent="0.25">
      <c r="A67" s="11">
        <v>465</v>
      </c>
      <c r="B67" s="11" t="s">
        <v>38</v>
      </c>
      <c r="C67" s="24" t="str">
        <f t="shared" si="0"/>
        <v>Chateau Haut-Bailly Cru Classe, Pessac-Leognan</v>
      </c>
      <c r="D67" s="20">
        <v>800</v>
      </c>
      <c r="E67" s="20">
        <v>1200</v>
      </c>
      <c r="R67" s="14" t="s">
        <v>171</v>
      </c>
      <c r="S67" s="23" t="s">
        <v>640</v>
      </c>
    </row>
    <row r="68" spans="1:19" ht="14.85" customHeight="1" x14ac:dyDescent="0.25">
      <c r="A68" s="11">
        <v>466</v>
      </c>
      <c r="B68" s="11" t="s">
        <v>38</v>
      </c>
      <c r="C68" s="24" t="str">
        <f t="shared" ref="C68:C131" si="1">HYPERLINK(S68,R68)</f>
        <v>Chateau Poujeaux, Moulis en Medoc</v>
      </c>
      <c r="D68" s="20">
        <v>300</v>
      </c>
      <c r="E68" s="20">
        <v>400</v>
      </c>
      <c r="R68" s="14" t="s">
        <v>172</v>
      </c>
      <c r="S68" s="23" t="s">
        <v>641</v>
      </c>
    </row>
    <row r="69" spans="1:19" ht="14.85" customHeight="1" x14ac:dyDescent="0.25">
      <c r="A69" s="11">
        <v>467</v>
      </c>
      <c r="B69" s="11" t="s">
        <v>38</v>
      </c>
      <c r="C69" s="24" t="str">
        <f t="shared" si="1"/>
        <v>Chateau Pavie Macquin Premier Grand Cru Classe B, Saint-Emilion Grand Cru</v>
      </c>
      <c r="D69" s="20">
        <v>900</v>
      </c>
      <c r="E69" s="20">
        <v>1400</v>
      </c>
      <c r="R69" s="14" t="s">
        <v>173</v>
      </c>
      <c r="S69" s="23" t="s">
        <v>642</v>
      </c>
    </row>
    <row r="70" spans="1:19" ht="14.85" customHeight="1" x14ac:dyDescent="0.25">
      <c r="A70" s="11">
        <v>468</v>
      </c>
      <c r="B70" s="11" t="s">
        <v>38</v>
      </c>
      <c r="C70" s="24" t="str">
        <f t="shared" si="1"/>
        <v>Chateau Moulin Saint-Georges, Saint-Emilion Grand Cru</v>
      </c>
      <c r="D70" s="20">
        <v>360</v>
      </c>
      <c r="E70" s="20">
        <v>460</v>
      </c>
      <c r="R70" s="14" t="s">
        <v>174</v>
      </c>
      <c r="S70" s="23" t="s">
        <v>643</v>
      </c>
    </row>
    <row r="71" spans="1:19" ht="14.85" customHeight="1" x14ac:dyDescent="0.25">
      <c r="A71" s="11">
        <v>469</v>
      </c>
      <c r="B71" s="11" t="s">
        <v>38</v>
      </c>
      <c r="C71" s="24" t="str">
        <f t="shared" si="1"/>
        <v>Chateau La Fleur de Gay, Pomerol</v>
      </c>
      <c r="D71" s="20">
        <v>700</v>
      </c>
      <c r="E71" s="20">
        <v>900</v>
      </c>
      <c r="R71" s="14" t="s">
        <v>175</v>
      </c>
      <c r="S71" s="23" t="s">
        <v>644</v>
      </c>
    </row>
    <row r="72" spans="1:19" ht="14.85" customHeight="1" x14ac:dyDescent="0.25">
      <c r="A72" s="11">
        <v>470</v>
      </c>
      <c r="B72" s="11" t="s">
        <v>46</v>
      </c>
      <c r="C72" s="24" t="str">
        <f t="shared" si="1"/>
        <v>Chateau Cissac, Haut-Medoc</v>
      </c>
      <c r="D72" s="20">
        <v>150</v>
      </c>
      <c r="E72" s="20">
        <v>250</v>
      </c>
      <c r="R72" s="14" t="s">
        <v>176</v>
      </c>
      <c r="S72" s="23" t="s">
        <v>645</v>
      </c>
    </row>
    <row r="73" spans="1:19" ht="14.85" customHeight="1" x14ac:dyDescent="0.25">
      <c r="A73" s="11">
        <v>471</v>
      </c>
      <c r="B73" s="11" t="s">
        <v>46</v>
      </c>
      <c r="C73" s="24" t="str">
        <f t="shared" si="1"/>
        <v>Clos Fourtet Premier Grand Cru Classe B, Saint-Emilion Grand Cru</v>
      </c>
      <c r="D73" s="20">
        <v>380</v>
      </c>
      <c r="E73" s="20">
        <v>480</v>
      </c>
      <c r="R73" s="14" t="s">
        <v>177</v>
      </c>
      <c r="S73" s="23" t="s">
        <v>646</v>
      </c>
    </row>
    <row r="74" spans="1:19" ht="14.85" customHeight="1" x14ac:dyDescent="0.25">
      <c r="A74" s="11">
        <v>472</v>
      </c>
      <c r="B74" s="11" t="s">
        <v>46</v>
      </c>
      <c r="C74" s="24" t="str">
        <f t="shared" si="1"/>
        <v>Chateau Gazin, Pomerol</v>
      </c>
      <c r="D74" s="20">
        <v>600</v>
      </c>
      <c r="E74" s="20">
        <v>800</v>
      </c>
      <c r="R74" s="14" t="s">
        <v>178</v>
      </c>
      <c r="S74" s="23" t="s">
        <v>647</v>
      </c>
    </row>
    <row r="75" spans="1:19" ht="14.85" customHeight="1" x14ac:dyDescent="0.25">
      <c r="A75" s="11">
        <v>473</v>
      </c>
      <c r="B75" s="11" t="s">
        <v>46</v>
      </c>
      <c r="C75" s="24" t="str">
        <f t="shared" si="1"/>
        <v>Chateau La Fleur-Petrus, Pomerol</v>
      </c>
      <c r="D75" s="20">
        <v>500</v>
      </c>
      <c r="E75" s="20">
        <v>700</v>
      </c>
      <c r="R75" s="14" t="s">
        <v>179</v>
      </c>
      <c r="S75" s="23" t="s">
        <v>648</v>
      </c>
    </row>
    <row r="76" spans="1:19" ht="14.85" customHeight="1" x14ac:dyDescent="0.25">
      <c r="A76" s="11">
        <v>474</v>
      </c>
      <c r="B76" s="11" t="s">
        <v>63</v>
      </c>
      <c r="C76" s="24" t="str">
        <f t="shared" si="1"/>
        <v>Chateau Mouton Rothschild Premier Cru Classe, Pauillac</v>
      </c>
      <c r="D76" s="20">
        <v>220</v>
      </c>
      <c r="E76" s="20">
        <v>280</v>
      </c>
      <c r="R76" s="14" t="s">
        <v>162</v>
      </c>
      <c r="S76" s="23" t="s">
        <v>649</v>
      </c>
    </row>
    <row r="77" spans="1:19" ht="14.85" customHeight="1" x14ac:dyDescent="0.25">
      <c r="A77" s="11">
        <v>475</v>
      </c>
      <c r="B77" s="11" t="s">
        <v>63</v>
      </c>
      <c r="C77" s="24" t="str">
        <f t="shared" si="1"/>
        <v>Chateau Margaux Premier Cru Classe, Margaux</v>
      </c>
      <c r="D77" s="20">
        <v>3200</v>
      </c>
      <c r="E77" s="20">
        <v>4200</v>
      </c>
      <c r="R77" s="14" t="s">
        <v>76</v>
      </c>
      <c r="S77" s="23" t="s">
        <v>650</v>
      </c>
    </row>
    <row r="78" spans="1:19" ht="14.85" customHeight="1" x14ac:dyDescent="0.25">
      <c r="A78" s="11">
        <v>476</v>
      </c>
      <c r="B78" s="11" t="s">
        <v>63</v>
      </c>
      <c r="C78" s="24" t="str">
        <f t="shared" si="1"/>
        <v>Chateau Palmer 3eme Cru Classe, Margaux</v>
      </c>
      <c r="D78" s="20">
        <v>1400</v>
      </c>
      <c r="E78" s="20">
        <v>1800</v>
      </c>
      <c r="R78" s="14" t="s">
        <v>74</v>
      </c>
      <c r="S78" s="23" t="s">
        <v>651</v>
      </c>
    </row>
    <row r="79" spans="1:19" ht="14.85" customHeight="1" x14ac:dyDescent="0.25">
      <c r="A79" s="11">
        <v>477</v>
      </c>
      <c r="B79" s="11" t="s">
        <v>77</v>
      </c>
      <c r="C79" s="24" t="str">
        <f t="shared" si="1"/>
        <v>Chateau Pape Clement Cru Classe, Pessac-Leognan</v>
      </c>
      <c r="D79" s="20">
        <v>650</v>
      </c>
      <c r="E79" s="20">
        <v>850</v>
      </c>
      <c r="R79" s="14" t="s">
        <v>180</v>
      </c>
      <c r="S79" s="23" t="s">
        <v>652</v>
      </c>
    </row>
    <row r="80" spans="1:19" ht="14.85" customHeight="1" x14ac:dyDescent="0.25">
      <c r="A80" s="11">
        <v>478</v>
      </c>
      <c r="B80" s="11" t="s">
        <v>77</v>
      </c>
      <c r="C80" s="24" t="str">
        <f t="shared" si="1"/>
        <v>Chateau Guillot Clauzel, Pomerol</v>
      </c>
      <c r="D80" s="20">
        <v>280</v>
      </c>
      <c r="E80" s="20">
        <v>360</v>
      </c>
      <c r="R80" s="14" t="s">
        <v>181</v>
      </c>
      <c r="S80" s="23" t="s">
        <v>653</v>
      </c>
    </row>
    <row r="81" spans="1:19" ht="14.85" customHeight="1" x14ac:dyDescent="0.25">
      <c r="A81" s="11">
        <v>479</v>
      </c>
      <c r="B81" s="11" t="s">
        <v>77</v>
      </c>
      <c r="C81" s="24" t="str">
        <f t="shared" si="1"/>
        <v>Vieux Chateau Certan, Pomerol</v>
      </c>
      <c r="D81" s="20">
        <v>800</v>
      </c>
      <c r="E81" s="20">
        <v>1200</v>
      </c>
      <c r="R81" s="14" t="s">
        <v>182</v>
      </c>
      <c r="S81" s="23" t="s">
        <v>654</v>
      </c>
    </row>
    <row r="82" spans="1:19" ht="14.85" customHeight="1" x14ac:dyDescent="0.25">
      <c r="A82" s="11">
        <v>480</v>
      </c>
      <c r="B82" s="11" t="s">
        <v>75</v>
      </c>
      <c r="C82" s="24" t="str">
        <f t="shared" si="1"/>
        <v>Chateau Gruaud Larose 2eme Cru Classe, Saint-Julien (Magnums)</v>
      </c>
      <c r="D82" s="20">
        <v>280</v>
      </c>
      <c r="E82" s="20">
        <v>380</v>
      </c>
      <c r="R82" s="14" t="s">
        <v>183</v>
      </c>
      <c r="S82" s="23" t="s">
        <v>655</v>
      </c>
    </row>
    <row r="83" spans="1:19" ht="14.85" customHeight="1" x14ac:dyDescent="0.25">
      <c r="A83" s="11">
        <v>481</v>
      </c>
      <c r="B83" s="11" t="s">
        <v>75</v>
      </c>
      <c r="C83" s="24" t="str">
        <f t="shared" si="1"/>
        <v>Chateau Palmer 3eme Cru Classe, Margaux (Magnums)</v>
      </c>
      <c r="D83" s="20">
        <v>850</v>
      </c>
      <c r="E83" s="20">
        <v>1350</v>
      </c>
      <c r="R83" s="14" t="s">
        <v>184</v>
      </c>
      <c r="S83" s="23" t="s">
        <v>656</v>
      </c>
    </row>
    <row r="84" spans="1:19" ht="14.85" customHeight="1" x14ac:dyDescent="0.25">
      <c r="A84" s="11">
        <v>482</v>
      </c>
      <c r="B84" s="11" t="s">
        <v>75</v>
      </c>
      <c r="C84" s="24" t="str">
        <f t="shared" si="1"/>
        <v>Chateau Duhart-Milon 4eme Cru Classe, Pauillac</v>
      </c>
      <c r="D84" s="20">
        <v>380</v>
      </c>
      <c r="E84" s="20">
        <v>550</v>
      </c>
      <c r="R84" s="14" t="s">
        <v>185</v>
      </c>
      <c r="S84" s="23" t="s">
        <v>657</v>
      </c>
    </row>
    <row r="85" spans="1:19" ht="14.85" customHeight="1" x14ac:dyDescent="0.25">
      <c r="A85" s="11">
        <v>483</v>
      </c>
      <c r="B85" s="11" t="s">
        <v>75</v>
      </c>
      <c r="C85" s="24" t="str">
        <f t="shared" si="1"/>
        <v>Chateau Lynch Bages 5eme Cru Classe, Pauillac - In Bond</v>
      </c>
      <c r="D85" s="20">
        <v>800</v>
      </c>
      <c r="E85" s="20">
        <v>1100</v>
      </c>
      <c r="R85" s="14" t="s">
        <v>186</v>
      </c>
      <c r="S85" s="23" t="s">
        <v>658</v>
      </c>
    </row>
    <row r="86" spans="1:19" ht="14.85" customHeight="1" x14ac:dyDescent="0.25">
      <c r="A86" s="11">
        <v>484</v>
      </c>
      <c r="B86" s="11" t="s">
        <v>75</v>
      </c>
      <c r="C86" s="24" t="str">
        <f t="shared" si="1"/>
        <v>Chateau Pontet-Canet 5eme Cru Classe, Pauillac - In Bond</v>
      </c>
      <c r="D86" s="20">
        <v>700</v>
      </c>
      <c r="E86" s="20">
        <v>900</v>
      </c>
      <c r="R86" s="14" t="s">
        <v>187</v>
      </c>
      <c r="S86" s="23" t="s">
        <v>659</v>
      </c>
    </row>
    <row r="87" spans="1:19" ht="14.85" customHeight="1" x14ac:dyDescent="0.25">
      <c r="A87" s="11">
        <v>485</v>
      </c>
      <c r="B87" s="11" t="s">
        <v>75</v>
      </c>
      <c r="C87" s="24" t="str">
        <f t="shared" si="1"/>
        <v>Chateau Trotte Vieille Premier Grand Cru Classe B, Saint-Emilion Grand Cru</v>
      </c>
      <c r="D87" s="20">
        <v>600</v>
      </c>
      <c r="E87" s="20">
        <v>800</v>
      </c>
      <c r="R87" s="14" t="s">
        <v>188</v>
      </c>
      <c r="S87" s="23" t="s">
        <v>660</v>
      </c>
    </row>
    <row r="88" spans="1:19" ht="14.85" customHeight="1" x14ac:dyDescent="0.25">
      <c r="A88" s="11">
        <v>486</v>
      </c>
      <c r="B88" s="11" t="s">
        <v>30</v>
      </c>
      <c r="C88" s="24" t="str">
        <f t="shared" si="1"/>
        <v>Chateau Mouton Rothschild Premier Cru Classe, Pauillac</v>
      </c>
      <c r="D88" s="20">
        <v>200</v>
      </c>
      <c r="E88" s="20">
        <v>280</v>
      </c>
      <c r="R88" s="14" t="s">
        <v>162</v>
      </c>
      <c r="S88" s="23" t="s">
        <v>661</v>
      </c>
    </row>
    <row r="89" spans="1:19" ht="14.85" customHeight="1" x14ac:dyDescent="0.25">
      <c r="A89" s="11">
        <v>487</v>
      </c>
      <c r="B89" s="11" t="s">
        <v>30</v>
      </c>
      <c r="C89" s="24" t="str">
        <f t="shared" si="1"/>
        <v>Chateau Leoville Las Cases 2eme Cru Classe, Saint-Julien - In Bond</v>
      </c>
      <c r="D89" s="20">
        <v>900</v>
      </c>
      <c r="E89" s="20">
        <v>1150</v>
      </c>
      <c r="R89" s="14" t="s">
        <v>189</v>
      </c>
      <c r="S89" s="23" t="s">
        <v>662</v>
      </c>
    </row>
    <row r="90" spans="1:19" ht="14.85" customHeight="1" x14ac:dyDescent="0.25">
      <c r="A90" s="11">
        <v>488</v>
      </c>
      <c r="B90" s="11" t="s">
        <v>30</v>
      </c>
      <c r="C90" s="24" t="str">
        <f t="shared" si="1"/>
        <v>Chateau Pontet-Canet 5eme Cru Classe, Pauillac - In Bond</v>
      </c>
      <c r="D90" s="20">
        <v>440</v>
      </c>
      <c r="E90" s="20">
        <v>600</v>
      </c>
      <c r="R90" s="14" t="s">
        <v>187</v>
      </c>
      <c r="S90" s="23" t="s">
        <v>663</v>
      </c>
    </row>
    <row r="91" spans="1:19" ht="14.85" customHeight="1" x14ac:dyDescent="0.25">
      <c r="A91" s="11">
        <v>489</v>
      </c>
      <c r="B91" s="11" t="s">
        <v>30</v>
      </c>
      <c r="C91" s="24" t="str">
        <f t="shared" si="1"/>
        <v>Chateau Pontet-Canet 5eme Cru Classe, Pauillac - In Bond</v>
      </c>
      <c r="D91" s="20">
        <v>440</v>
      </c>
      <c r="E91" s="20">
        <v>600</v>
      </c>
      <c r="R91" s="14" t="s">
        <v>187</v>
      </c>
      <c r="S91" s="23" t="s">
        <v>664</v>
      </c>
    </row>
    <row r="92" spans="1:19" ht="14.85" customHeight="1" x14ac:dyDescent="0.25">
      <c r="A92" s="11">
        <v>490</v>
      </c>
      <c r="B92" s="11" t="s">
        <v>30</v>
      </c>
      <c r="C92" s="24" t="str">
        <f t="shared" si="1"/>
        <v>Chateau Trotte Vieille Premier Grand Cru Classe B, Saint-Emilion Grand Cru</v>
      </c>
      <c r="D92" s="20">
        <v>180</v>
      </c>
      <c r="E92" s="20">
        <v>230</v>
      </c>
      <c r="R92" s="14" t="s">
        <v>188</v>
      </c>
      <c r="S92" s="23" t="s">
        <v>665</v>
      </c>
    </row>
    <row r="93" spans="1:19" ht="14.85" customHeight="1" x14ac:dyDescent="0.25">
      <c r="A93" s="11">
        <v>491</v>
      </c>
      <c r="B93" s="11" t="s">
        <v>30</v>
      </c>
      <c r="C93" s="24" t="str">
        <f t="shared" si="1"/>
        <v>Chateau Trotte Vieille Premier Grand Cru Classe B, Saint-Emilion Grand Cru</v>
      </c>
      <c r="D93" s="20">
        <v>360</v>
      </c>
      <c r="E93" s="20">
        <v>460</v>
      </c>
      <c r="R93" s="14" t="s">
        <v>188</v>
      </c>
      <c r="S93" s="23" t="s">
        <v>666</v>
      </c>
    </row>
    <row r="94" spans="1:19" ht="14.85" customHeight="1" x14ac:dyDescent="0.25">
      <c r="A94" s="11">
        <v>492</v>
      </c>
      <c r="B94" s="11" t="s">
        <v>45</v>
      </c>
      <c r="C94" s="24" t="str">
        <f t="shared" si="1"/>
        <v>Chateau Le Gay, Pomerol</v>
      </c>
      <c r="D94" s="20">
        <v>600</v>
      </c>
      <c r="E94" s="20">
        <v>800</v>
      </c>
      <c r="R94" s="14" t="s">
        <v>190</v>
      </c>
      <c r="S94" s="23" t="s">
        <v>667</v>
      </c>
    </row>
    <row r="95" spans="1:19" ht="14.85" customHeight="1" x14ac:dyDescent="0.25">
      <c r="A95" s="11">
        <v>493</v>
      </c>
      <c r="B95" s="11" t="s">
        <v>36</v>
      </c>
      <c r="C95" s="24" t="str">
        <f t="shared" si="1"/>
        <v>Chateau Latour Premier Cru Classe, Pauillac - In Bond</v>
      </c>
      <c r="D95" s="20">
        <v>1600</v>
      </c>
      <c r="E95" s="20">
        <v>2100</v>
      </c>
      <c r="R95" s="14" t="s">
        <v>191</v>
      </c>
      <c r="S95" s="23" t="s">
        <v>668</v>
      </c>
    </row>
    <row r="96" spans="1:19" ht="14.85" customHeight="1" x14ac:dyDescent="0.25">
      <c r="A96" s="11">
        <v>494</v>
      </c>
      <c r="B96" s="11" t="s">
        <v>36</v>
      </c>
      <c r="C96" s="24" t="str">
        <f t="shared" si="1"/>
        <v>Chateau Lynch Bages 5eme Cru Classe, Pauillac - In Bond</v>
      </c>
      <c r="D96" s="20">
        <v>650</v>
      </c>
      <c r="E96" s="20">
        <v>800</v>
      </c>
      <c r="R96" s="14" t="s">
        <v>186</v>
      </c>
      <c r="S96" s="23" t="s">
        <v>669</v>
      </c>
    </row>
    <row r="97" spans="1:19" ht="14.85" customHeight="1" x14ac:dyDescent="0.25">
      <c r="A97" s="11">
        <v>495</v>
      </c>
      <c r="B97" s="11" t="s">
        <v>36</v>
      </c>
      <c r="C97" s="24" t="str">
        <f t="shared" si="1"/>
        <v>Chateau Lynch Bages 5eme Cru Classe, Pauillac - In Bond</v>
      </c>
      <c r="D97" s="20">
        <v>650</v>
      </c>
      <c r="E97" s="20">
        <v>800</v>
      </c>
      <c r="R97" s="14" t="s">
        <v>186</v>
      </c>
      <c r="S97" s="23" t="s">
        <v>670</v>
      </c>
    </row>
    <row r="98" spans="1:19" ht="14.85" customHeight="1" x14ac:dyDescent="0.25">
      <c r="A98" s="11">
        <v>496</v>
      </c>
      <c r="B98" s="11" t="s">
        <v>35</v>
      </c>
      <c r="C98" s="24" t="str">
        <f t="shared" si="1"/>
        <v>Chateau Margaux Premier Cru Classe, Pauillac</v>
      </c>
      <c r="D98" s="20">
        <v>240</v>
      </c>
      <c r="E98" s="20">
        <v>340</v>
      </c>
      <c r="R98" s="14" t="s">
        <v>192</v>
      </c>
      <c r="S98" s="23" t="s">
        <v>671</v>
      </c>
    </row>
    <row r="99" spans="1:19" ht="14.85" customHeight="1" x14ac:dyDescent="0.25">
      <c r="A99" s="11">
        <v>497</v>
      </c>
      <c r="B99" s="11" t="s">
        <v>35</v>
      </c>
      <c r="C99" s="24" t="str">
        <f t="shared" si="1"/>
        <v>Chateau Grand-Puy-Lacoste 5eme Cru Classe, Pauillac - In Bond</v>
      </c>
      <c r="D99" s="20">
        <v>500</v>
      </c>
      <c r="E99" s="20">
        <v>650</v>
      </c>
      <c r="R99" s="14" t="s">
        <v>193</v>
      </c>
      <c r="S99" s="23" t="s">
        <v>672</v>
      </c>
    </row>
    <row r="100" spans="1:19" ht="14.85" customHeight="1" x14ac:dyDescent="0.25">
      <c r="A100" s="11">
        <v>498</v>
      </c>
      <c r="B100" s="11" t="s">
        <v>35</v>
      </c>
      <c r="C100" s="24" t="str">
        <f t="shared" si="1"/>
        <v>Chateau Lynch Bages 5eme Cru Classe, Pauillac - In Bond</v>
      </c>
      <c r="D100" s="20">
        <v>900</v>
      </c>
      <c r="E100" s="20">
        <v>1150</v>
      </c>
      <c r="R100" s="14" t="s">
        <v>186</v>
      </c>
      <c r="S100" s="23" t="s">
        <v>673</v>
      </c>
    </row>
    <row r="101" spans="1:19" ht="14.85" customHeight="1" x14ac:dyDescent="0.25">
      <c r="A101" s="11">
        <v>499</v>
      </c>
      <c r="B101" s="11" t="s">
        <v>35</v>
      </c>
      <c r="C101" s="24" t="str">
        <f t="shared" si="1"/>
        <v>Chateau Pontet-Canet 5eme Cru Classe, Pauillac - In Bond</v>
      </c>
      <c r="D101" s="20">
        <v>500</v>
      </c>
      <c r="E101" s="20">
        <v>700</v>
      </c>
      <c r="R101" s="14" t="s">
        <v>187</v>
      </c>
      <c r="S101" s="23" t="s">
        <v>674</v>
      </c>
    </row>
    <row r="102" spans="1:19" ht="14.85" customHeight="1" x14ac:dyDescent="0.25">
      <c r="A102" s="11">
        <v>500</v>
      </c>
      <c r="B102" s="11" t="s">
        <v>35</v>
      </c>
      <c r="C102" s="24" t="str">
        <f t="shared" si="1"/>
        <v>Chateau Larcis Ducasse Premier Grand Cru Classe B, Saint-Emilion Grand Cru - In Bond</v>
      </c>
      <c r="D102" s="20">
        <v>560</v>
      </c>
      <c r="E102" s="20">
        <v>700</v>
      </c>
      <c r="R102" s="14" t="s">
        <v>194</v>
      </c>
      <c r="S102" s="23" t="s">
        <v>675</v>
      </c>
    </row>
    <row r="103" spans="1:19" ht="14.85" customHeight="1" x14ac:dyDescent="0.25">
      <c r="A103" s="11">
        <v>501</v>
      </c>
      <c r="B103" s="11" t="s">
        <v>34</v>
      </c>
      <c r="C103" s="24" t="str">
        <f t="shared" si="1"/>
        <v>Chateau Montrose 2eme Cru Classe, Saint-Estephe</v>
      </c>
      <c r="D103" s="20">
        <v>1300</v>
      </c>
      <c r="E103" s="20">
        <v>1600</v>
      </c>
      <c r="R103" s="14" t="s">
        <v>195</v>
      </c>
      <c r="S103" s="23" t="s">
        <v>676</v>
      </c>
    </row>
    <row r="104" spans="1:19" ht="14.85" customHeight="1" x14ac:dyDescent="0.25">
      <c r="A104" s="11">
        <v>502</v>
      </c>
      <c r="B104" s="11" t="s">
        <v>34</v>
      </c>
      <c r="C104" s="24" t="str">
        <f t="shared" si="1"/>
        <v>Chateau d'Issan 3eme Cru Classe, Margaux - In Bond</v>
      </c>
      <c r="D104" s="20">
        <v>240</v>
      </c>
      <c r="E104" s="20">
        <v>300</v>
      </c>
      <c r="R104" s="14" t="s">
        <v>196</v>
      </c>
      <c r="S104" s="23" t="s">
        <v>677</v>
      </c>
    </row>
    <row r="105" spans="1:19" ht="14.85" customHeight="1" x14ac:dyDescent="0.25">
      <c r="A105" s="11">
        <v>503</v>
      </c>
      <c r="B105" s="11" t="s">
        <v>34</v>
      </c>
      <c r="C105" s="24" t="str">
        <f t="shared" si="1"/>
        <v>Chateau d'Armailhac 5eme Cru Classe, Pauillac - In Bond</v>
      </c>
      <c r="D105" s="20">
        <v>180</v>
      </c>
      <c r="E105" s="20">
        <v>280</v>
      </c>
      <c r="R105" s="14" t="s">
        <v>197</v>
      </c>
      <c r="S105" s="23" t="s">
        <v>678</v>
      </c>
    </row>
    <row r="106" spans="1:19" ht="14.85" customHeight="1" x14ac:dyDescent="0.25">
      <c r="A106" s="11">
        <v>504</v>
      </c>
      <c r="B106" s="11" t="s">
        <v>34</v>
      </c>
      <c r="C106" s="24" t="str">
        <f t="shared" si="1"/>
        <v>Chateau Pontet-Canet 5eme Cru Classe, Pauillac - In Bond</v>
      </c>
      <c r="D106" s="20">
        <v>1100</v>
      </c>
      <c r="E106" s="20">
        <v>1300</v>
      </c>
      <c r="R106" s="14" t="s">
        <v>187</v>
      </c>
      <c r="S106" s="23" t="s">
        <v>679</v>
      </c>
    </row>
    <row r="107" spans="1:19" ht="14.85" customHeight="1" x14ac:dyDescent="0.25">
      <c r="A107" s="11">
        <v>505</v>
      </c>
      <c r="B107" s="11" t="s">
        <v>17</v>
      </c>
      <c r="C107" s="24" t="str">
        <f t="shared" si="1"/>
        <v>Chateau Leoville Poyferre 2eme Cru Classe, Saint-Julien</v>
      </c>
      <c r="D107" s="20">
        <v>200</v>
      </c>
      <c r="E107" s="20">
        <v>280</v>
      </c>
      <c r="R107" s="14" t="s">
        <v>198</v>
      </c>
      <c r="S107" s="23" t="s">
        <v>680</v>
      </c>
    </row>
    <row r="108" spans="1:19" ht="14.85" customHeight="1" x14ac:dyDescent="0.25">
      <c r="A108" s="11">
        <v>506</v>
      </c>
      <c r="B108" s="11" t="s">
        <v>17</v>
      </c>
      <c r="C108" s="24" t="str">
        <f t="shared" si="1"/>
        <v>Chateau Lynch Bages 5eme Cru Classe, Pauillac - In Bond</v>
      </c>
      <c r="D108" s="20">
        <v>600</v>
      </c>
      <c r="E108" s="20">
        <v>800</v>
      </c>
      <c r="R108" s="14" t="s">
        <v>186</v>
      </c>
      <c r="S108" s="23" t="s">
        <v>681</v>
      </c>
    </row>
    <row r="109" spans="1:19" ht="14.85" customHeight="1" x14ac:dyDescent="0.25">
      <c r="A109" s="11">
        <v>507</v>
      </c>
      <c r="B109" s="11" t="s">
        <v>17</v>
      </c>
      <c r="C109" s="24" t="str">
        <f t="shared" si="1"/>
        <v>Chateau Pontet-Canet 5eme Cru Classe, Pauillac</v>
      </c>
      <c r="D109" s="20">
        <v>200</v>
      </c>
      <c r="E109" s="20">
        <v>260</v>
      </c>
      <c r="R109" s="14" t="s">
        <v>199</v>
      </c>
      <c r="S109" s="23" t="s">
        <v>682</v>
      </c>
    </row>
    <row r="110" spans="1:19" ht="14.85" customHeight="1" x14ac:dyDescent="0.25">
      <c r="A110" s="11">
        <v>508</v>
      </c>
      <c r="B110" s="11" t="s">
        <v>17</v>
      </c>
      <c r="C110" s="24" t="str">
        <f t="shared" si="1"/>
        <v>Chateau Pontet-Canet 5eme Cru Classe, Pauillac - In Bond</v>
      </c>
      <c r="D110" s="20">
        <v>200</v>
      </c>
      <c r="E110" s="20">
        <v>280</v>
      </c>
      <c r="R110" s="14" t="s">
        <v>187</v>
      </c>
      <c r="S110" s="23" t="s">
        <v>683</v>
      </c>
    </row>
    <row r="111" spans="1:19" ht="14.85" customHeight="1" x14ac:dyDescent="0.25">
      <c r="A111" s="11">
        <v>509</v>
      </c>
      <c r="B111" s="11" t="s">
        <v>17</v>
      </c>
      <c r="C111" s="24" t="str">
        <f t="shared" si="1"/>
        <v>Chateau Phelan Segur, Saint-Estephe - In Bond</v>
      </c>
      <c r="D111" s="20">
        <v>240</v>
      </c>
      <c r="E111" s="20">
        <v>280</v>
      </c>
      <c r="R111" s="14" t="s">
        <v>200</v>
      </c>
      <c r="S111" s="23" t="s">
        <v>684</v>
      </c>
    </row>
    <row r="112" spans="1:19" ht="14.85" customHeight="1" x14ac:dyDescent="0.25">
      <c r="A112" s="11">
        <v>510</v>
      </c>
      <c r="B112" s="11" t="s">
        <v>17</v>
      </c>
      <c r="C112" s="24" t="str">
        <f t="shared" si="1"/>
        <v>Le Pauillac de Chateau Latour, Pauillac</v>
      </c>
      <c r="D112" s="20">
        <v>400</v>
      </c>
      <c r="E112" s="20">
        <v>600</v>
      </c>
      <c r="R112" s="14" t="s">
        <v>201</v>
      </c>
      <c r="S112" s="23" t="s">
        <v>685</v>
      </c>
    </row>
    <row r="113" spans="1:19" ht="14.85" customHeight="1" x14ac:dyDescent="0.25">
      <c r="A113" s="11">
        <v>511</v>
      </c>
      <c r="B113" s="11" t="s">
        <v>17</v>
      </c>
      <c r="C113" s="24" t="str">
        <f t="shared" si="1"/>
        <v>Le Pauillac de Chateau Latour, Pauillac</v>
      </c>
      <c r="D113" s="20">
        <v>400</v>
      </c>
      <c r="E113" s="20">
        <v>600</v>
      </c>
      <c r="R113" s="14" t="s">
        <v>201</v>
      </c>
      <c r="S113" s="23" t="s">
        <v>686</v>
      </c>
    </row>
    <row r="114" spans="1:19" ht="14.85" customHeight="1" x14ac:dyDescent="0.25">
      <c r="A114" s="11">
        <v>512</v>
      </c>
      <c r="B114" s="11" t="s">
        <v>17</v>
      </c>
      <c r="C114" s="24" t="str">
        <f t="shared" si="1"/>
        <v>Chateau Magdelaine Premier Grand Cru Classe B, Saint-Emilion Grand Cru - In Bond</v>
      </c>
      <c r="D114" s="20">
        <v>500</v>
      </c>
      <c r="E114" s="20">
        <v>600</v>
      </c>
      <c r="R114" s="14" t="s">
        <v>202</v>
      </c>
      <c r="S114" s="23" t="s">
        <v>687</v>
      </c>
    </row>
    <row r="115" spans="1:19" ht="14.85" customHeight="1" x14ac:dyDescent="0.25">
      <c r="A115" s="11">
        <v>513</v>
      </c>
      <c r="B115" s="11" t="s">
        <v>17</v>
      </c>
      <c r="C115" s="24" t="str">
        <f t="shared" si="1"/>
        <v>Chateau La Fleur-Petrus, Pomerol</v>
      </c>
      <c r="D115" s="20">
        <v>500</v>
      </c>
      <c r="E115" s="20">
        <v>650</v>
      </c>
      <c r="R115" s="14" t="s">
        <v>179</v>
      </c>
      <c r="S115" s="23" t="s">
        <v>688</v>
      </c>
    </row>
    <row r="116" spans="1:19" ht="14.85" customHeight="1" x14ac:dyDescent="0.25">
      <c r="A116" s="11">
        <v>514</v>
      </c>
      <c r="B116" s="11" t="s">
        <v>32</v>
      </c>
      <c r="C116" s="24" t="str">
        <f t="shared" si="1"/>
        <v>Chateau Leoville Poyferre 2eme Cru Classe, Saint-Julien</v>
      </c>
      <c r="D116" s="20">
        <v>240</v>
      </c>
      <c r="E116" s="20">
        <v>300</v>
      </c>
      <c r="R116" s="14" t="s">
        <v>198</v>
      </c>
      <c r="S116" s="23" t="s">
        <v>689</v>
      </c>
    </row>
    <row r="117" spans="1:19" ht="14.85" customHeight="1" x14ac:dyDescent="0.25">
      <c r="A117" s="11">
        <v>515</v>
      </c>
      <c r="B117" s="11" t="s">
        <v>32</v>
      </c>
      <c r="C117" s="24" t="str">
        <f t="shared" si="1"/>
        <v>Chateau Leoville Poyferre 2eme Cru Classe, Saint-Julien</v>
      </c>
      <c r="D117" s="20">
        <v>240</v>
      </c>
      <c r="E117" s="20">
        <v>320</v>
      </c>
      <c r="R117" s="14" t="s">
        <v>198</v>
      </c>
      <c r="S117" s="23" t="s">
        <v>690</v>
      </c>
    </row>
    <row r="118" spans="1:19" ht="14.85" customHeight="1" x14ac:dyDescent="0.25">
      <c r="A118" s="11">
        <v>516</v>
      </c>
      <c r="B118" s="11" t="s">
        <v>32</v>
      </c>
      <c r="C118" s="24" t="str">
        <f t="shared" si="1"/>
        <v>Chateau Pontet-Canet 5eme Cru Classe, Pauillac</v>
      </c>
      <c r="D118" s="20">
        <v>260</v>
      </c>
      <c r="E118" s="20">
        <v>340</v>
      </c>
      <c r="R118" s="14" t="s">
        <v>199</v>
      </c>
      <c r="S118" s="23" t="s">
        <v>691</v>
      </c>
    </row>
    <row r="119" spans="1:19" ht="14.85" customHeight="1" x14ac:dyDescent="0.25">
      <c r="A119" s="11">
        <v>517</v>
      </c>
      <c r="B119" s="11" t="s">
        <v>20</v>
      </c>
      <c r="C119" s="24" t="str">
        <f t="shared" si="1"/>
        <v>Le Petit Cheval, Saint-Emilion Grand Cru</v>
      </c>
      <c r="D119" s="20">
        <v>460</v>
      </c>
      <c r="E119" s="20">
        <v>560</v>
      </c>
      <c r="R119" s="14" t="s">
        <v>203</v>
      </c>
      <c r="S119" s="23" t="s">
        <v>692</v>
      </c>
    </row>
    <row r="120" spans="1:19" ht="14.85" customHeight="1" x14ac:dyDescent="0.25">
      <c r="A120" s="11">
        <v>518</v>
      </c>
      <c r="B120" s="11" t="s">
        <v>20</v>
      </c>
      <c r="C120" s="24" t="str">
        <f t="shared" si="1"/>
        <v>Le Petit Cheval, Saint-Emilion Grand Cru</v>
      </c>
      <c r="D120" s="20">
        <v>460</v>
      </c>
      <c r="E120" s="20">
        <v>560</v>
      </c>
      <c r="R120" s="14" t="s">
        <v>203</v>
      </c>
      <c r="S120" s="23" t="s">
        <v>693</v>
      </c>
    </row>
    <row r="121" spans="1:19" ht="14.85" customHeight="1" x14ac:dyDescent="0.25">
      <c r="A121" s="11">
        <v>519</v>
      </c>
      <c r="B121" s="11" t="s">
        <v>20</v>
      </c>
      <c r="C121" s="24" t="str">
        <f t="shared" si="1"/>
        <v>Chateau Petit-Village, Pomerol (Magnums)</v>
      </c>
      <c r="D121" s="20">
        <v>160</v>
      </c>
      <c r="E121" s="20">
        <v>220</v>
      </c>
      <c r="R121" s="14" t="s">
        <v>204</v>
      </c>
      <c r="S121" s="23" t="s">
        <v>694</v>
      </c>
    </row>
    <row r="122" spans="1:19" ht="14.85" customHeight="1" x14ac:dyDescent="0.25">
      <c r="A122" s="11">
        <v>520</v>
      </c>
      <c r="B122" s="11" t="s">
        <v>19</v>
      </c>
      <c r="C122" s="24" t="str">
        <f t="shared" si="1"/>
        <v>Lucien Lurton, Margaux</v>
      </c>
      <c r="D122" s="20">
        <v>100</v>
      </c>
      <c r="E122" s="20">
        <v>150</v>
      </c>
      <c r="R122" s="14" t="s">
        <v>205</v>
      </c>
      <c r="S122" s="23" t="s">
        <v>695</v>
      </c>
    </row>
    <row r="123" spans="1:19" ht="14.85" customHeight="1" x14ac:dyDescent="0.25">
      <c r="A123" s="11">
        <v>521</v>
      </c>
      <c r="B123" s="11" t="s">
        <v>19</v>
      </c>
      <c r="C123" s="24" t="str">
        <f t="shared" si="1"/>
        <v>Blason de L'Evangile, Pomerol</v>
      </c>
      <c r="D123" s="20">
        <v>170</v>
      </c>
      <c r="E123" s="20">
        <v>220</v>
      </c>
      <c r="R123" s="14" t="s">
        <v>206</v>
      </c>
      <c r="S123" s="23" t="s">
        <v>696</v>
      </c>
    </row>
    <row r="124" spans="1:19" ht="14.85" customHeight="1" x14ac:dyDescent="0.25">
      <c r="A124" s="11">
        <v>522</v>
      </c>
      <c r="B124" s="11" t="s">
        <v>8</v>
      </c>
      <c r="C124" s="24" t="str">
        <f t="shared" si="1"/>
        <v>Chateau Tour St Bonnet, Medoc - In Bond</v>
      </c>
      <c r="D124" s="20">
        <v>100</v>
      </c>
      <c r="E124" s="20">
        <v>120</v>
      </c>
      <c r="R124" s="14" t="s">
        <v>207</v>
      </c>
      <c r="S124" s="23" t="s">
        <v>697</v>
      </c>
    </row>
    <row r="125" spans="1:19" ht="14.85" customHeight="1" x14ac:dyDescent="0.25">
      <c r="A125" s="11">
        <v>523</v>
      </c>
      <c r="B125" s="11" t="s">
        <v>8</v>
      </c>
      <c r="C125" s="24" t="str">
        <f t="shared" si="1"/>
        <v>Chateau Tour St Bonnet, Medoc - In Bond</v>
      </c>
      <c r="D125" s="20">
        <v>100</v>
      </c>
      <c r="E125" s="20">
        <v>120</v>
      </c>
      <c r="R125" s="14" t="s">
        <v>207</v>
      </c>
      <c r="S125" s="23" t="s">
        <v>698</v>
      </c>
    </row>
    <row r="126" spans="1:19" ht="14.85" customHeight="1" x14ac:dyDescent="0.25">
      <c r="A126" s="11">
        <v>524</v>
      </c>
      <c r="B126" s="11" t="s">
        <v>8</v>
      </c>
      <c r="C126" s="24" t="str">
        <f t="shared" si="1"/>
        <v>Chateau Tour St Bonnet, Medoc - In Bond</v>
      </c>
      <c r="D126" s="20">
        <v>100</v>
      </c>
      <c r="E126" s="20">
        <v>120</v>
      </c>
      <c r="R126" s="14" t="s">
        <v>207</v>
      </c>
      <c r="S126" s="23" t="s">
        <v>699</v>
      </c>
    </row>
    <row r="127" spans="1:19" ht="14.85" customHeight="1" x14ac:dyDescent="0.25">
      <c r="A127" s="11">
        <v>525</v>
      </c>
      <c r="B127" s="11" t="s">
        <v>12</v>
      </c>
      <c r="C127" s="24" t="str">
        <f t="shared" si="1"/>
        <v>Chateau Brane-Cantenac 2eme Cru Classe, Margaux - In Bond</v>
      </c>
      <c r="D127" s="20">
        <v>320</v>
      </c>
      <c r="E127" s="20">
        <v>400</v>
      </c>
      <c r="R127" s="14" t="s">
        <v>70</v>
      </c>
      <c r="S127" s="23" t="s">
        <v>700</v>
      </c>
    </row>
    <row r="128" spans="1:19" ht="14.85" customHeight="1" x14ac:dyDescent="0.25">
      <c r="A128" s="11">
        <v>526</v>
      </c>
      <c r="B128" s="11" t="s">
        <v>12</v>
      </c>
      <c r="C128" s="24" t="str">
        <f t="shared" si="1"/>
        <v>Chateau d'Armailhac 5eme Cru Classe, Pauillac - In Bond</v>
      </c>
      <c r="D128" s="20">
        <v>140</v>
      </c>
      <c r="E128" s="20">
        <v>200</v>
      </c>
      <c r="R128" s="14" t="s">
        <v>197</v>
      </c>
      <c r="S128" s="23" t="s">
        <v>701</v>
      </c>
    </row>
    <row r="129" spans="1:19" ht="14.85" customHeight="1" x14ac:dyDescent="0.25">
      <c r="A129" s="11">
        <v>527</v>
      </c>
      <c r="B129" s="11" t="s">
        <v>12</v>
      </c>
      <c r="C129" s="24" t="str">
        <f t="shared" si="1"/>
        <v>Chateau Ormes de Pez, Saint-Estephe - In Bond</v>
      </c>
      <c r="D129" s="20">
        <v>140</v>
      </c>
      <c r="E129" s="20">
        <v>180</v>
      </c>
      <c r="R129" s="14" t="s">
        <v>208</v>
      </c>
      <c r="S129" s="23" t="s">
        <v>702</v>
      </c>
    </row>
    <row r="130" spans="1:19" ht="14.85" customHeight="1" x14ac:dyDescent="0.25">
      <c r="A130" s="11">
        <v>528</v>
      </c>
      <c r="B130" s="11" t="s">
        <v>14</v>
      </c>
      <c r="C130" s="24" t="str">
        <f t="shared" si="1"/>
        <v>Chateau Margaux Premier Cru Classe, Margaux - In Bond</v>
      </c>
      <c r="D130" s="20">
        <v>1700</v>
      </c>
      <c r="E130" s="20">
        <v>2200</v>
      </c>
      <c r="R130" s="14" t="s">
        <v>209</v>
      </c>
      <c r="S130" s="23" t="s">
        <v>703</v>
      </c>
    </row>
    <row r="131" spans="1:19" ht="14.85" customHeight="1" x14ac:dyDescent="0.25">
      <c r="A131" s="11">
        <v>529</v>
      </c>
      <c r="B131" s="11" t="s">
        <v>14</v>
      </c>
      <c r="C131" s="24" t="str">
        <f t="shared" si="1"/>
        <v>Chateau Brane-Cantenac 2eme Cru Classe, Margaux - In Bond</v>
      </c>
      <c r="D131" s="20">
        <v>360</v>
      </c>
      <c r="E131" s="20">
        <v>440</v>
      </c>
      <c r="R131" s="14" t="s">
        <v>70</v>
      </c>
      <c r="S131" s="23" t="s">
        <v>704</v>
      </c>
    </row>
    <row r="132" spans="1:19" ht="14.85" customHeight="1" x14ac:dyDescent="0.25">
      <c r="A132" s="11">
        <v>530</v>
      </c>
      <c r="B132" s="11" t="s">
        <v>14</v>
      </c>
      <c r="C132" s="24" t="str">
        <f t="shared" ref="C132:C195" si="2">HYPERLINK(S132,R132)</f>
        <v>Croix de Beaucaillou, Saint-Julien - In Bond</v>
      </c>
      <c r="D132" s="20">
        <v>150</v>
      </c>
      <c r="E132" s="20">
        <v>200</v>
      </c>
      <c r="R132" s="14" t="s">
        <v>210</v>
      </c>
      <c r="S132" s="23" t="s">
        <v>705</v>
      </c>
    </row>
    <row r="133" spans="1:19" ht="14.85" customHeight="1" x14ac:dyDescent="0.25">
      <c r="A133" s="11">
        <v>531</v>
      </c>
      <c r="B133" s="11" t="s">
        <v>10</v>
      </c>
      <c r="C133" s="24" t="str">
        <f t="shared" si="2"/>
        <v>Chateau Leoville Barton 2eme Cru Classe, Saint-Julien - In Bond</v>
      </c>
      <c r="D133" s="20">
        <v>280</v>
      </c>
      <c r="E133" s="20">
        <v>340</v>
      </c>
      <c r="R133" s="14" t="s">
        <v>211</v>
      </c>
      <c r="S133" s="23" t="s">
        <v>706</v>
      </c>
    </row>
    <row r="134" spans="1:19" ht="14.85" customHeight="1" x14ac:dyDescent="0.25">
      <c r="A134" s="11">
        <v>532</v>
      </c>
      <c r="B134" s="11" t="s">
        <v>10</v>
      </c>
      <c r="C134" s="24" t="str">
        <f t="shared" si="2"/>
        <v>Chateau Talbot 4eme Cru Classe, Saint-Julien - In Bond</v>
      </c>
      <c r="D134" s="20">
        <v>340</v>
      </c>
      <c r="E134" s="20">
        <v>400</v>
      </c>
      <c r="R134" s="14" t="s">
        <v>212</v>
      </c>
      <c r="S134" s="23" t="s">
        <v>707</v>
      </c>
    </row>
    <row r="135" spans="1:19" ht="14.85" customHeight="1" x14ac:dyDescent="0.25">
      <c r="A135" s="11">
        <v>533</v>
      </c>
      <c r="B135" s="11" t="s">
        <v>10</v>
      </c>
      <c r="C135" s="24" t="str">
        <f t="shared" si="2"/>
        <v>Chateau Grand-Puy-Lacoste 5eme Cru Classe, Pauillac - In Bond</v>
      </c>
      <c r="D135" s="20">
        <v>190</v>
      </c>
      <c r="E135" s="20">
        <v>250</v>
      </c>
      <c r="R135" s="14" t="s">
        <v>193</v>
      </c>
      <c r="S135" s="23" t="s">
        <v>708</v>
      </c>
    </row>
    <row r="136" spans="1:19" ht="14.85" customHeight="1" x14ac:dyDescent="0.25">
      <c r="A136" s="11">
        <v>534</v>
      </c>
      <c r="B136" s="11" t="s">
        <v>10</v>
      </c>
      <c r="C136" s="24" t="str">
        <f t="shared" si="2"/>
        <v>Chateau Siran, Margaux - In Bond</v>
      </c>
      <c r="D136" s="20">
        <v>200</v>
      </c>
      <c r="E136" s="20">
        <v>250</v>
      </c>
      <c r="R136" s="14" t="s">
        <v>213</v>
      </c>
      <c r="S136" s="23" t="s">
        <v>709</v>
      </c>
    </row>
    <row r="137" spans="1:19" ht="14.85" customHeight="1" x14ac:dyDescent="0.25">
      <c r="A137" s="11">
        <v>535</v>
      </c>
      <c r="B137" s="11" t="s">
        <v>10</v>
      </c>
      <c r="C137" s="24" t="str">
        <f t="shared" si="2"/>
        <v>Chateau Siran, Margaux - In Bond</v>
      </c>
      <c r="D137" s="20">
        <v>220</v>
      </c>
      <c r="E137" s="20">
        <v>250</v>
      </c>
      <c r="R137" s="14" t="s">
        <v>213</v>
      </c>
      <c r="S137" s="23" t="s">
        <v>710</v>
      </c>
    </row>
    <row r="138" spans="1:19" ht="14.85" customHeight="1" x14ac:dyDescent="0.25">
      <c r="A138" s="11">
        <v>536</v>
      </c>
      <c r="B138" s="11" t="s">
        <v>10</v>
      </c>
      <c r="C138" s="24" t="str">
        <f t="shared" si="2"/>
        <v>Chateau Tronquoy-Lalande, Saint-Estephe</v>
      </c>
      <c r="D138" s="20">
        <v>170</v>
      </c>
      <c r="E138" s="20">
        <v>210</v>
      </c>
      <c r="R138" s="14" t="s">
        <v>214</v>
      </c>
      <c r="S138" s="23" t="s">
        <v>711</v>
      </c>
    </row>
    <row r="139" spans="1:19" ht="14.85" customHeight="1" x14ac:dyDescent="0.25">
      <c r="A139" s="11">
        <v>537</v>
      </c>
      <c r="B139" s="11" t="s">
        <v>10</v>
      </c>
      <c r="C139" s="24" t="str">
        <f t="shared" si="2"/>
        <v>Connetable Talbot, Saint-Julien - In Bond</v>
      </c>
      <c r="D139" s="20">
        <v>180</v>
      </c>
      <c r="E139" s="20">
        <v>220</v>
      </c>
      <c r="R139" s="14" t="s">
        <v>215</v>
      </c>
      <c r="S139" s="23" t="s">
        <v>712</v>
      </c>
    </row>
    <row r="140" spans="1:19" ht="14.85" customHeight="1" x14ac:dyDescent="0.25">
      <c r="A140" s="11">
        <v>538</v>
      </c>
      <c r="B140" s="11" t="s">
        <v>10</v>
      </c>
      <c r="C140" s="24" t="str">
        <f t="shared" si="2"/>
        <v>Connetable Talbot, Saint-Julien - In Bond</v>
      </c>
      <c r="D140" s="20">
        <v>180</v>
      </c>
      <c r="E140" s="20">
        <v>220</v>
      </c>
      <c r="R140" s="14" t="s">
        <v>215</v>
      </c>
      <c r="S140" s="23" t="s">
        <v>713</v>
      </c>
    </row>
    <row r="141" spans="1:19" ht="14.85" customHeight="1" x14ac:dyDescent="0.25">
      <c r="A141" s="11">
        <v>539</v>
      </c>
      <c r="B141" s="11" t="s">
        <v>10</v>
      </c>
      <c r="C141" s="24" t="str">
        <f t="shared" si="2"/>
        <v>Le Pin, Pomerol (Magnum) - In Bond</v>
      </c>
      <c r="D141" s="20">
        <v>3000</v>
      </c>
      <c r="E141" s="20">
        <v>3800</v>
      </c>
      <c r="R141" s="14" t="s">
        <v>216</v>
      </c>
      <c r="S141" s="23" t="s">
        <v>714</v>
      </c>
    </row>
    <row r="142" spans="1:19" ht="14.85" customHeight="1" x14ac:dyDescent="0.25">
      <c r="A142" s="11">
        <v>540</v>
      </c>
      <c r="B142" s="11" t="s">
        <v>5</v>
      </c>
      <c r="C142" s="24" t="str">
        <f t="shared" si="2"/>
        <v>Chateau Mouton Rothschild Premier Cru Classe, Pauillac - In Bond</v>
      </c>
      <c r="D142" s="20">
        <v>1500</v>
      </c>
      <c r="E142" s="20">
        <v>1800</v>
      </c>
      <c r="R142" s="14" t="s">
        <v>217</v>
      </c>
      <c r="S142" s="23" t="s">
        <v>715</v>
      </c>
    </row>
    <row r="143" spans="1:19" ht="14.85" customHeight="1" x14ac:dyDescent="0.25">
      <c r="A143" s="11">
        <v>541</v>
      </c>
      <c r="B143" s="11" t="s">
        <v>5</v>
      </c>
      <c r="C143" s="24" t="str">
        <f t="shared" si="2"/>
        <v>Chateau Margaux Premier Cru Classe, Margaux - In Bond</v>
      </c>
      <c r="D143" s="20">
        <v>1500</v>
      </c>
      <c r="E143" s="20">
        <v>1800</v>
      </c>
      <c r="R143" s="14" t="s">
        <v>209</v>
      </c>
      <c r="S143" s="23" t="s">
        <v>716</v>
      </c>
    </row>
    <row r="144" spans="1:19" ht="14.85" customHeight="1" x14ac:dyDescent="0.25">
      <c r="A144" s="11">
        <v>542</v>
      </c>
      <c r="B144" s="11" t="s">
        <v>5</v>
      </c>
      <c r="C144" s="24" t="str">
        <f t="shared" si="2"/>
        <v>Chateau Brane-Cantenac 2eme Cru Classe, Margaux - In Bond</v>
      </c>
      <c r="D144" s="20">
        <v>180</v>
      </c>
      <c r="E144" s="20">
        <v>220</v>
      </c>
      <c r="R144" s="14" t="s">
        <v>70</v>
      </c>
      <c r="S144" s="23" t="s">
        <v>717</v>
      </c>
    </row>
    <row r="145" spans="1:19" ht="14.85" customHeight="1" x14ac:dyDescent="0.25">
      <c r="A145" s="11">
        <v>543</v>
      </c>
      <c r="B145" s="11" t="s">
        <v>5</v>
      </c>
      <c r="C145" s="24" t="str">
        <f t="shared" si="2"/>
        <v>Chateau Le Gay, Pomerol</v>
      </c>
      <c r="D145" s="20">
        <v>210</v>
      </c>
      <c r="E145" s="20">
        <v>250</v>
      </c>
      <c r="R145" s="14" t="s">
        <v>190</v>
      </c>
      <c r="S145" s="23" t="s">
        <v>718</v>
      </c>
    </row>
    <row r="146" spans="1:19" ht="14.85" customHeight="1" x14ac:dyDescent="0.25">
      <c r="A146" s="11">
        <v>544</v>
      </c>
      <c r="B146" s="11" t="s">
        <v>5</v>
      </c>
      <c r="C146" s="24" t="str">
        <f t="shared" si="2"/>
        <v>Clos L'Eglise, Pomerol</v>
      </c>
      <c r="D146" s="20">
        <v>210</v>
      </c>
      <c r="E146" s="20">
        <v>250</v>
      </c>
      <c r="R146" s="14" t="s">
        <v>218</v>
      </c>
      <c r="S146" s="23" t="s">
        <v>719</v>
      </c>
    </row>
    <row r="147" spans="1:19" ht="14.85" customHeight="1" x14ac:dyDescent="0.25">
      <c r="A147" s="11">
        <v>545</v>
      </c>
      <c r="B147" s="11" t="s">
        <v>119</v>
      </c>
      <c r="C147" s="24" t="str">
        <f t="shared" si="2"/>
        <v>Chateau Brane-Cantenac 2eme Cru Classe, Margaux - In Bond</v>
      </c>
      <c r="D147" s="20">
        <v>320</v>
      </c>
      <c r="E147" s="20">
        <v>400</v>
      </c>
      <c r="R147" s="14" t="s">
        <v>70</v>
      </c>
      <c r="S147" s="23" t="s">
        <v>720</v>
      </c>
    </row>
    <row r="148" spans="1:19" ht="14.85" customHeight="1" x14ac:dyDescent="0.25">
      <c r="A148" s="11">
        <v>546</v>
      </c>
      <c r="B148" s="11" t="s">
        <v>119</v>
      </c>
      <c r="C148" s="24" t="str">
        <f t="shared" si="2"/>
        <v>Chateau Cheval Blanc Premier Grand Cru Classe A, Saint-Emilion Grand Cru - In Bond</v>
      </c>
      <c r="D148" s="20">
        <v>1200</v>
      </c>
      <c r="E148" s="20">
        <v>1600</v>
      </c>
      <c r="R148" s="14" t="s">
        <v>219</v>
      </c>
      <c r="S148" s="23" t="s">
        <v>721</v>
      </c>
    </row>
    <row r="149" spans="1:19" ht="14.85" customHeight="1" x14ac:dyDescent="0.25">
      <c r="A149" s="11">
        <v>547</v>
      </c>
      <c r="B149" s="11" t="s">
        <v>119</v>
      </c>
      <c r="C149" s="24" t="str">
        <f t="shared" si="2"/>
        <v>Vieux Chateau Certan, Pomerol</v>
      </c>
      <c r="D149" s="20">
        <v>650</v>
      </c>
      <c r="E149" s="20">
        <v>800</v>
      </c>
      <c r="R149" s="14" t="s">
        <v>182</v>
      </c>
      <c r="S149" s="23" t="s">
        <v>722</v>
      </c>
    </row>
    <row r="150" spans="1:19" ht="14.85" customHeight="1" x14ac:dyDescent="0.25">
      <c r="A150" s="11">
        <v>548</v>
      </c>
      <c r="B150" s="11" t="s">
        <v>25</v>
      </c>
      <c r="C150" s="24" t="str">
        <f t="shared" si="2"/>
        <v>1993/2003 Mixed Lot of Chateau Gruaud Larose 2eme Cru Classe, Saint-Julien</v>
      </c>
      <c r="D150" s="20">
        <v>200</v>
      </c>
      <c r="E150" s="20">
        <v>300</v>
      </c>
      <c r="R150" s="14" t="s">
        <v>220</v>
      </c>
      <c r="S150" s="23" t="s">
        <v>723</v>
      </c>
    </row>
    <row r="151" spans="1:19" ht="14.85" customHeight="1" x14ac:dyDescent="0.25">
      <c r="A151" s="11">
        <v>549</v>
      </c>
      <c r="B151" s="11" t="s">
        <v>25</v>
      </c>
      <c r="C151" s="24" t="str">
        <f t="shared" si="2"/>
        <v>1986/2006 Mixed Lot from Pauillac &amp; Saint-Julien</v>
      </c>
      <c r="D151" s="20">
        <v>180</v>
      </c>
      <c r="E151" s="20">
        <v>220</v>
      </c>
      <c r="R151" s="14" t="s">
        <v>221</v>
      </c>
      <c r="S151" s="23" t="s">
        <v>724</v>
      </c>
    </row>
    <row r="152" spans="1:19" ht="14.85" customHeight="1" x14ac:dyDescent="0.25">
      <c r="A152" s="11">
        <v>550</v>
      </c>
      <c r="B152" s="11" t="s">
        <v>19</v>
      </c>
      <c r="C152" s="24" t="str">
        <f t="shared" si="2"/>
        <v>L'Aurage, Castillon-Cotes de Bordeaux</v>
      </c>
      <c r="D152" s="20">
        <v>260</v>
      </c>
      <c r="E152" s="20">
        <v>340</v>
      </c>
      <c r="R152" s="14" t="s">
        <v>222</v>
      </c>
      <c r="S152" s="23" t="s">
        <v>725</v>
      </c>
    </row>
    <row r="153" spans="1:19" ht="14.85" customHeight="1" x14ac:dyDescent="0.25">
      <c r="A153" s="11">
        <v>551</v>
      </c>
      <c r="B153" s="11" t="s">
        <v>38</v>
      </c>
      <c r="C153" s="24" t="str">
        <f t="shared" si="2"/>
        <v>Chateau Larrivet Haut-Brion, Blanc, Pessac-Leognan</v>
      </c>
      <c r="D153" s="20">
        <v>100</v>
      </c>
      <c r="E153" s="20">
        <v>150</v>
      </c>
      <c r="R153" s="14" t="s">
        <v>223</v>
      </c>
      <c r="S153" s="23" t="s">
        <v>726</v>
      </c>
    </row>
    <row r="154" spans="1:19" ht="14.85" customHeight="1" x14ac:dyDescent="0.25">
      <c r="A154" s="11">
        <v>552</v>
      </c>
      <c r="B154" s="11" t="s">
        <v>75</v>
      </c>
      <c r="C154" s="24" t="str">
        <f t="shared" si="2"/>
        <v>Domaine de Chevalier, Blanc Cru Classe, Pessac-Leognan</v>
      </c>
      <c r="D154" s="20">
        <v>260</v>
      </c>
      <c r="E154" s="20">
        <v>320</v>
      </c>
      <c r="R154" s="14" t="s">
        <v>224</v>
      </c>
      <c r="S154" s="23" t="s">
        <v>727</v>
      </c>
    </row>
    <row r="155" spans="1:19" ht="14.85" customHeight="1" x14ac:dyDescent="0.25">
      <c r="A155" s="11">
        <v>553</v>
      </c>
      <c r="B155" s="11" t="s">
        <v>30</v>
      </c>
      <c r="C155" s="24" t="str">
        <f t="shared" si="2"/>
        <v>Domaine de Chevalier, Blanc Cru Classe, Pessac-Leognan</v>
      </c>
      <c r="D155" s="20">
        <v>260</v>
      </c>
      <c r="E155" s="20">
        <v>320</v>
      </c>
      <c r="R155" s="14" t="s">
        <v>224</v>
      </c>
      <c r="S155" s="23" t="s">
        <v>728</v>
      </c>
    </row>
    <row r="156" spans="1:19" ht="14.85" customHeight="1" x14ac:dyDescent="0.25">
      <c r="A156" s="11">
        <v>554</v>
      </c>
      <c r="B156" s="11" t="s">
        <v>32</v>
      </c>
      <c r="C156" s="24" t="str">
        <f t="shared" si="2"/>
        <v>Chateau Smith Haut Lafitte, Blanc, Pessac-Leognan</v>
      </c>
      <c r="D156" s="20">
        <v>320</v>
      </c>
      <c r="E156" s="20">
        <v>400</v>
      </c>
      <c r="R156" s="14" t="s">
        <v>225</v>
      </c>
      <c r="S156" s="23" t="s">
        <v>729</v>
      </c>
    </row>
    <row r="157" spans="1:19" ht="14.85" customHeight="1" x14ac:dyDescent="0.25">
      <c r="A157" s="11">
        <v>555</v>
      </c>
      <c r="B157" s="11" t="s">
        <v>10</v>
      </c>
      <c r="C157" s="24" t="str">
        <f t="shared" si="2"/>
        <v>Chateau Langlet, Blanc, Graves</v>
      </c>
      <c r="D157" s="20">
        <v>50</v>
      </c>
      <c r="E157" s="20">
        <v>80</v>
      </c>
      <c r="R157" s="14" t="s">
        <v>226</v>
      </c>
      <c r="S157" s="23" t="s">
        <v>730</v>
      </c>
    </row>
    <row r="158" spans="1:19" ht="14.85" customHeight="1" x14ac:dyDescent="0.25">
      <c r="A158" s="11">
        <v>556</v>
      </c>
      <c r="B158" s="11" t="s">
        <v>111</v>
      </c>
      <c r="C158" s="24" t="str">
        <f t="shared" si="2"/>
        <v>Domaine Armand Rousseau, Chambertin-Clos de Beze Grand Cru</v>
      </c>
      <c r="D158" s="20">
        <v>1400</v>
      </c>
      <c r="E158" s="20">
        <v>1800</v>
      </c>
      <c r="R158" s="14" t="s">
        <v>62</v>
      </c>
      <c r="S158" s="23" t="s">
        <v>731</v>
      </c>
    </row>
    <row r="159" spans="1:19" ht="14.85" customHeight="1" x14ac:dyDescent="0.25">
      <c r="A159" s="11">
        <v>557</v>
      </c>
      <c r="B159" s="11" t="s">
        <v>111</v>
      </c>
      <c r="C159" s="24" t="str">
        <f t="shared" si="2"/>
        <v>Jean Grivot, Vosne-Romanee Premier Cru, Les Beaumonts</v>
      </c>
      <c r="D159" s="20">
        <v>340</v>
      </c>
      <c r="E159" s="20">
        <v>440</v>
      </c>
      <c r="R159" s="14" t="s">
        <v>227</v>
      </c>
      <c r="S159" s="23" t="s">
        <v>732</v>
      </c>
    </row>
    <row r="160" spans="1:19" ht="14.85" customHeight="1" x14ac:dyDescent="0.25">
      <c r="A160" s="11">
        <v>558</v>
      </c>
      <c r="B160" s="11" t="s">
        <v>111</v>
      </c>
      <c r="C160" s="24" t="str">
        <f t="shared" si="2"/>
        <v>Jean Grivot, Vosne-Romanee Premier Cru, Les Beaumonts</v>
      </c>
      <c r="D160" s="20">
        <v>500</v>
      </c>
      <c r="E160" s="20">
        <v>700</v>
      </c>
      <c r="R160" s="14" t="s">
        <v>227</v>
      </c>
      <c r="S160" s="23" t="s">
        <v>733</v>
      </c>
    </row>
    <row r="161" spans="1:19" ht="14.85" customHeight="1" x14ac:dyDescent="0.25">
      <c r="A161" s="11">
        <v>559</v>
      </c>
      <c r="B161" s="11" t="s">
        <v>111</v>
      </c>
      <c r="C161" s="24" t="str">
        <f t="shared" si="2"/>
        <v>Domaine Y. Clerget, Volnay Premier Cru, Clos du Verseuil</v>
      </c>
      <c r="D161" s="20">
        <v>400</v>
      </c>
      <c r="E161" s="20">
        <v>600</v>
      </c>
      <c r="R161" s="14" t="s">
        <v>228</v>
      </c>
      <c r="S161" s="23" t="s">
        <v>734</v>
      </c>
    </row>
    <row r="162" spans="1:19" ht="14.85" customHeight="1" x14ac:dyDescent="0.25">
      <c r="A162" s="11">
        <v>560</v>
      </c>
      <c r="B162" s="11" t="s">
        <v>47</v>
      </c>
      <c r="C162" s="24" t="str">
        <f t="shared" si="2"/>
        <v>Domaine Armand Rousseau, Chambertin Grand Cru</v>
      </c>
      <c r="D162" s="20">
        <v>1400</v>
      </c>
      <c r="E162" s="20">
        <v>1800</v>
      </c>
      <c r="R162" s="14" t="s">
        <v>229</v>
      </c>
      <c r="S162" s="23" t="s">
        <v>735</v>
      </c>
    </row>
    <row r="163" spans="1:19" ht="14.85" customHeight="1" x14ac:dyDescent="0.25">
      <c r="A163" s="11">
        <v>561</v>
      </c>
      <c r="B163" s="11" t="s">
        <v>43</v>
      </c>
      <c r="C163" s="24" t="str">
        <f t="shared" si="2"/>
        <v>Domaine Armand Rousseau, Chambertin-Clos de Beze Grand Cru</v>
      </c>
      <c r="D163" s="20">
        <v>1800</v>
      </c>
      <c r="E163" s="20">
        <v>2400</v>
      </c>
      <c r="R163" s="14" t="s">
        <v>62</v>
      </c>
      <c r="S163" s="23" t="s">
        <v>736</v>
      </c>
    </row>
    <row r="164" spans="1:19" ht="14.85" customHeight="1" x14ac:dyDescent="0.25">
      <c r="A164" s="11">
        <v>562</v>
      </c>
      <c r="B164" s="11" t="s">
        <v>118</v>
      </c>
      <c r="C164" s="24" t="str">
        <f t="shared" si="2"/>
        <v>Domaine Arnoux-Lachaux, Nuits-Saint-Georges Premier Cru, Les Proces</v>
      </c>
      <c r="D164" s="20">
        <v>200</v>
      </c>
      <c r="E164" s="20">
        <v>300</v>
      </c>
      <c r="R164" s="14" t="s">
        <v>230</v>
      </c>
      <c r="S164" s="23" t="s">
        <v>737</v>
      </c>
    </row>
    <row r="165" spans="1:19" ht="14.85" customHeight="1" x14ac:dyDescent="0.25">
      <c r="A165" s="11">
        <v>563</v>
      </c>
      <c r="B165" s="11" t="s">
        <v>67</v>
      </c>
      <c r="C165" s="24" t="str">
        <f t="shared" si="2"/>
        <v>Dominique Laurent, Echezeaux Grand Cru</v>
      </c>
      <c r="D165" s="20">
        <v>240</v>
      </c>
      <c r="E165" s="20">
        <v>320</v>
      </c>
      <c r="R165" s="14" t="s">
        <v>231</v>
      </c>
      <c r="S165" s="23" t="s">
        <v>738</v>
      </c>
    </row>
    <row r="166" spans="1:19" ht="14.85" customHeight="1" x14ac:dyDescent="0.25">
      <c r="A166" s="11">
        <v>564</v>
      </c>
      <c r="B166" s="11" t="s">
        <v>67</v>
      </c>
      <c r="C166" s="24" t="str">
        <f t="shared" si="2"/>
        <v>Domaine Rene Engel, Clos de Vougeot Grand Cru</v>
      </c>
      <c r="D166" s="20">
        <v>800</v>
      </c>
      <c r="E166" s="20">
        <v>1300</v>
      </c>
      <c r="R166" s="14" t="s">
        <v>232</v>
      </c>
      <c r="S166" s="23" t="s">
        <v>739</v>
      </c>
    </row>
    <row r="167" spans="1:19" ht="14.85" customHeight="1" x14ac:dyDescent="0.25">
      <c r="A167" s="11">
        <v>565</v>
      </c>
      <c r="B167" s="11" t="s">
        <v>67</v>
      </c>
      <c r="C167" s="24" t="str">
        <f t="shared" si="2"/>
        <v>Domaine Armand Rousseau, Gevrey-Chambertin Premier Cru, Clos Saint-Jacques</v>
      </c>
      <c r="D167" s="20">
        <v>500</v>
      </c>
      <c r="E167" s="20">
        <v>800</v>
      </c>
      <c r="R167" s="14" t="s">
        <v>233</v>
      </c>
      <c r="S167" s="23" t="s">
        <v>740</v>
      </c>
    </row>
    <row r="168" spans="1:19" ht="14.85" customHeight="1" x14ac:dyDescent="0.25">
      <c r="A168" s="11">
        <v>566</v>
      </c>
      <c r="B168" s="11" t="s">
        <v>28</v>
      </c>
      <c r="C168" s="24" t="str">
        <f t="shared" si="2"/>
        <v>Bernard Dugat-Py, Mazis-Chambertin Grand Cru</v>
      </c>
      <c r="D168" s="20">
        <v>300</v>
      </c>
      <c r="E168" s="20">
        <v>400</v>
      </c>
      <c r="R168" s="14" t="s">
        <v>234</v>
      </c>
      <c r="S168" s="23" t="s">
        <v>741</v>
      </c>
    </row>
    <row r="169" spans="1:19" ht="14.85" customHeight="1" x14ac:dyDescent="0.25">
      <c r="A169" s="11">
        <v>567</v>
      </c>
      <c r="B169" s="11" t="s">
        <v>28</v>
      </c>
      <c r="C169" s="24" t="str">
        <f t="shared" si="2"/>
        <v>Maison Louis Jadot, Romanee-Saint-Vivant Grand Cru</v>
      </c>
      <c r="D169" s="20">
        <v>750</v>
      </c>
      <c r="E169" s="20">
        <v>1200</v>
      </c>
      <c r="R169" s="14" t="s">
        <v>235</v>
      </c>
      <c r="S169" s="23" t="s">
        <v>742</v>
      </c>
    </row>
    <row r="170" spans="1:19" ht="14.85" customHeight="1" x14ac:dyDescent="0.25">
      <c r="A170" s="11">
        <v>568</v>
      </c>
      <c r="B170" s="11" t="s">
        <v>28</v>
      </c>
      <c r="C170" s="24" t="str">
        <f t="shared" si="2"/>
        <v>Bernard Dugat-Py, Gevrey-Chambertin Premier Cru, Lavaux Saint-Jacques</v>
      </c>
      <c r="D170" s="20">
        <v>120</v>
      </c>
      <c r="E170" s="20">
        <v>180</v>
      </c>
      <c r="R170" s="14" t="s">
        <v>236</v>
      </c>
      <c r="S170" s="23" t="s">
        <v>743</v>
      </c>
    </row>
    <row r="171" spans="1:19" ht="14.85" customHeight="1" x14ac:dyDescent="0.25">
      <c r="A171" s="11">
        <v>569</v>
      </c>
      <c r="B171" s="11" t="s">
        <v>65</v>
      </c>
      <c r="C171" s="24" t="str">
        <f t="shared" si="2"/>
        <v>Domaine Georges Roumier, Bonnes Mares Grand Cru</v>
      </c>
      <c r="D171" s="20">
        <v>2000</v>
      </c>
      <c r="E171" s="20">
        <v>2900</v>
      </c>
      <c r="R171" s="14" t="s">
        <v>237</v>
      </c>
      <c r="S171" s="23" t="s">
        <v>744</v>
      </c>
    </row>
    <row r="172" spans="1:19" ht="14.85" customHeight="1" x14ac:dyDescent="0.25">
      <c r="A172" s="11">
        <v>570</v>
      </c>
      <c r="B172" s="11" t="s">
        <v>65</v>
      </c>
      <c r="C172" s="24" t="str">
        <f t="shared" si="2"/>
        <v>Domaine Rene Engel, Clos de Vougeot Grand Cru</v>
      </c>
      <c r="D172" s="20">
        <v>1300</v>
      </c>
      <c r="E172" s="20">
        <v>1800</v>
      </c>
      <c r="R172" s="14" t="s">
        <v>232</v>
      </c>
      <c r="S172" s="23" t="s">
        <v>745</v>
      </c>
    </row>
    <row r="173" spans="1:19" ht="14.85" customHeight="1" x14ac:dyDescent="0.25">
      <c r="A173" s="11">
        <v>571</v>
      </c>
      <c r="B173" s="11" t="s">
        <v>65</v>
      </c>
      <c r="C173" s="24" t="str">
        <f t="shared" si="2"/>
        <v>Domaine Georges Roumier, Chambolle-Musigny Premier Cru, Les Cras</v>
      </c>
      <c r="D173" s="20">
        <v>1350</v>
      </c>
      <c r="E173" s="20">
        <v>2000</v>
      </c>
      <c r="R173" s="14" t="s">
        <v>238</v>
      </c>
      <c r="S173" s="23" t="s">
        <v>746</v>
      </c>
    </row>
    <row r="174" spans="1:19" ht="14.85" customHeight="1" x14ac:dyDescent="0.25">
      <c r="A174" s="11">
        <v>572</v>
      </c>
      <c r="B174" s="11" t="s">
        <v>64</v>
      </c>
      <c r="C174" s="24" t="str">
        <f t="shared" si="2"/>
        <v>Francois Parent, Chambolle-Musigny</v>
      </c>
      <c r="D174" s="20">
        <v>130</v>
      </c>
      <c r="E174" s="20">
        <v>170</v>
      </c>
      <c r="R174" s="14" t="s">
        <v>239</v>
      </c>
      <c r="S174" s="23" t="s">
        <v>747</v>
      </c>
    </row>
    <row r="175" spans="1:19" ht="14.85" customHeight="1" x14ac:dyDescent="0.25">
      <c r="A175" s="11">
        <v>573</v>
      </c>
      <c r="B175" s="11" t="s">
        <v>79</v>
      </c>
      <c r="C175" s="24" t="str">
        <f t="shared" si="2"/>
        <v>Jacques Cacheux, Echezeaux Grand Cru</v>
      </c>
      <c r="D175" s="20">
        <v>150</v>
      </c>
      <c r="E175" s="20">
        <v>250</v>
      </c>
      <c r="R175" s="14" t="s">
        <v>240</v>
      </c>
      <c r="S175" s="23" t="s">
        <v>748</v>
      </c>
    </row>
    <row r="176" spans="1:19" ht="14.85" customHeight="1" x14ac:dyDescent="0.25">
      <c r="A176" s="11">
        <v>574</v>
      </c>
      <c r="B176" s="11" t="s">
        <v>79</v>
      </c>
      <c r="C176" s="24" t="str">
        <f t="shared" si="2"/>
        <v>Domaine Ponsot, Clos de la Roche Grand Cru, Cuvee Vieilles Vignes - In Bond</v>
      </c>
      <c r="D176" s="20">
        <v>3600</v>
      </c>
      <c r="E176" s="20">
        <v>4200</v>
      </c>
      <c r="R176" s="14" t="s">
        <v>241</v>
      </c>
      <c r="S176" s="23" t="s">
        <v>749</v>
      </c>
    </row>
    <row r="177" spans="1:19" ht="14.85" customHeight="1" x14ac:dyDescent="0.25">
      <c r="A177" s="11">
        <v>575</v>
      </c>
      <c r="B177" s="11" t="s">
        <v>63</v>
      </c>
      <c r="C177" s="24" t="str">
        <f t="shared" si="2"/>
        <v>Jean Louis Didier Amiot, Clos de la Roche Grand Cru</v>
      </c>
      <c r="D177" s="20">
        <v>500</v>
      </c>
      <c r="E177" s="20">
        <v>800</v>
      </c>
      <c r="R177" s="14" t="s">
        <v>242</v>
      </c>
      <c r="S177" s="23" t="s">
        <v>750</v>
      </c>
    </row>
    <row r="178" spans="1:19" ht="14.85" customHeight="1" x14ac:dyDescent="0.25">
      <c r="A178" s="11">
        <v>576</v>
      </c>
      <c r="B178" s="11" t="s">
        <v>63</v>
      </c>
      <c r="C178" s="24" t="str">
        <f t="shared" si="2"/>
        <v>Bocquenet, Echezeaux Grand Cru</v>
      </c>
      <c r="D178" s="20">
        <v>160</v>
      </c>
      <c r="E178" s="20">
        <v>240</v>
      </c>
      <c r="R178" s="14" t="s">
        <v>243</v>
      </c>
      <c r="S178" s="23" t="s">
        <v>751</v>
      </c>
    </row>
    <row r="179" spans="1:19" ht="14.85" customHeight="1" x14ac:dyDescent="0.25">
      <c r="A179" s="11">
        <v>577</v>
      </c>
      <c r="B179" s="11" t="s">
        <v>77</v>
      </c>
      <c r="C179" s="24" t="str">
        <f t="shared" si="2"/>
        <v>Alain Hudelot-Noellat, Vougeot Premier Cru, Les Petits Vougeots</v>
      </c>
      <c r="D179" s="20">
        <v>100</v>
      </c>
      <c r="E179" s="20">
        <v>150</v>
      </c>
      <c r="R179" s="14" t="s">
        <v>244</v>
      </c>
      <c r="S179" s="23" t="s">
        <v>752</v>
      </c>
    </row>
    <row r="180" spans="1:19" ht="14.85" customHeight="1" x14ac:dyDescent="0.25">
      <c r="A180" s="11">
        <v>578</v>
      </c>
      <c r="B180" s="11" t="s">
        <v>77</v>
      </c>
      <c r="C180" s="24" t="str">
        <f t="shared" si="2"/>
        <v>Alain Hudelot-Noellat, Vosne-Romanee Premier Cru, Les Suchots</v>
      </c>
      <c r="D180" s="20">
        <v>600</v>
      </c>
      <c r="E180" s="20">
        <v>800</v>
      </c>
      <c r="R180" s="14" t="s">
        <v>245</v>
      </c>
      <c r="S180" s="23" t="s">
        <v>753</v>
      </c>
    </row>
    <row r="181" spans="1:19" ht="14.85" customHeight="1" x14ac:dyDescent="0.25">
      <c r="A181" s="11">
        <v>579</v>
      </c>
      <c r="B181" s="11" t="s">
        <v>77</v>
      </c>
      <c r="C181" s="24" t="str">
        <f t="shared" si="2"/>
        <v>Domaine Robert Arnoux, Nuits-Saint-Georges Premier Cru, Clos des Corvees Pagets</v>
      </c>
      <c r="D181" s="20">
        <v>400</v>
      </c>
      <c r="E181" s="20">
        <v>600</v>
      </c>
      <c r="R181" s="14" t="s">
        <v>246</v>
      </c>
      <c r="S181" s="23" t="s">
        <v>754</v>
      </c>
    </row>
    <row r="182" spans="1:19" ht="14.85" customHeight="1" x14ac:dyDescent="0.25">
      <c r="A182" s="11">
        <v>580</v>
      </c>
      <c r="B182" s="11" t="s">
        <v>75</v>
      </c>
      <c r="C182" s="24" t="str">
        <f t="shared" si="2"/>
        <v>Domaine des Lambrays, Clos des Lambrays Grand Cru</v>
      </c>
      <c r="D182" s="20">
        <v>500</v>
      </c>
      <c r="E182" s="20">
        <v>700</v>
      </c>
      <c r="R182" s="14" t="s">
        <v>247</v>
      </c>
      <c r="S182" s="23" t="s">
        <v>755</v>
      </c>
    </row>
    <row r="183" spans="1:19" ht="14.85" customHeight="1" x14ac:dyDescent="0.25">
      <c r="A183" s="11">
        <v>581</v>
      </c>
      <c r="B183" s="11" t="s">
        <v>75</v>
      </c>
      <c r="C183" s="24" t="str">
        <f t="shared" si="2"/>
        <v>Domaine Daniel Rion &amp; Fils, Echezeaux Grand Cru (Magnum)</v>
      </c>
      <c r="D183" s="20">
        <v>180</v>
      </c>
      <c r="E183" s="20">
        <v>240</v>
      </c>
      <c r="R183" s="14" t="s">
        <v>248</v>
      </c>
      <c r="S183" s="23" t="s">
        <v>756</v>
      </c>
    </row>
    <row r="184" spans="1:19" ht="14.85" customHeight="1" x14ac:dyDescent="0.25">
      <c r="A184" s="11">
        <v>582</v>
      </c>
      <c r="B184" s="11" t="s">
        <v>30</v>
      </c>
      <c r="C184" s="24" t="str">
        <f t="shared" si="2"/>
        <v>Domaine Drouhin Laroze, Bonnes Mares Grand Cru</v>
      </c>
      <c r="D184" s="20">
        <v>500</v>
      </c>
      <c r="E184" s="20">
        <v>700</v>
      </c>
      <c r="R184" s="14" t="s">
        <v>249</v>
      </c>
      <c r="S184" s="23" t="s">
        <v>757</v>
      </c>
    </row>
    <row r="185" spans="1:19" ht="14.85" customHeight="1" x14ac:dyDescent="0.25">
      <c r="A185" s="11">
        <v>583</v>
      </c>
      <c r="B185" s="11" t="s">
        <v>30</v>
      </c>
      <c r="C185" s="24" t="str">
        <f t="shared" si="2"/>
        <v>Nicolas Potel, Bonnes Mares Grand Cru</v>
      </c>
      <c r="D185" s="20">
        <v>600</v>
      </c>
      <c r="E185" s="20">
        <v>800</v>
      </c>
      <c r="R185" s="14" t="s">
        <v>250</v>
      </c>
      <c r="S185" s="23" t="s">
        <v>758</v>
      </c>
    </row>
    <row r="186" spans="1:19" ht="14.85" customHeight="1" x14ac:dyDescent="0.25">
      <c r="A186" s="11">
        <v>584</v>
      </c>
      <c r="B186" s="11" t="s">
        <v>30</v>
      </c>
      <c r="C186" s="24" t="str">
        <f t="shared" si="2"/>
        <v>Domaine des Lambrays, Clos des Lambrays Grand Cru</v>
      </c>
      <c r="D186" s="20">
        <v>500</v>
      </c>
      <c r="E186" s="20">
        <v>700</v>
      </c>
      <c r="R186" s="14" t="s">
        <v>247</v>
      </c>
      <c r="S186" s="23" t="s">
        <v>759</v>
      </c>
    </row>
    <row r="187" spans="1:19" ht="14.85" customHeight="1" x14ac:dyDescent="0.25">
      <c r="A187" s="11">
        <v>585</v>
      </c>
      <c r="B187" s="11" t="s">
        <v>30</v>
      </c>
      <c r="C187" s="24" t="str">
        <f t="shared" si="2"/>
        <v>Domaine Armand Rousseau, Gevrey-Chambertin Premier Cru, Clos Saint-Jacques</v>
      </c>
      <c r="D187" s="20">
        <v>7000</v>
      </c>
      <c r="E187" s="20">
        <v>9000</v>
      </c>
      <c r="R187" s="14" t="s">
        <v>233</v>
      </c>
      <c r="S187" s="23" t="s">
        <v>760</v>
      </c>
    </row>
    <row r="188" spans="1:19" ht="14.85" customHeight="1" x14ac:dyDescent="0.25">
      <c r="A188" s="11">
        <v>586</v>
      </c>
      <c r="B188" s="11" t="s">
        <v>30</v>
      </c>
      <c r="C188" s="24" t="str">
        <f t="shared" si="2"/>
        <v>Domaine Louis Jadot, Chambolle-Musigny Premier Cru, Les Fuees</v>
      </c>
      <c r="D188" s="20">
        <v>280</v>
      </c>
      <c r="E188" s="20">
        <v>380</v>
      </c>
      <c r="R188" s="14" t="s">
        <v>251</v>
      </c>
      <c r="S188" s="23" t="s">
        <v>761</v>
      </c>
    </row>
    <row r="189" spans="1:19" ht="14.85" customHeight="1" x14ac:dyDescent="0.25">
      <c r="A189" s="11">
        <v>587</v>
      </c>
      <c r="B189" s="11" t="s">
        <v>30</v>
      </c>
      <c r="C189" s="24" t="str">
        <f t="shared" si="2"/>
        <v>Thibault Liger-Belair, Nuits-Saint-Georges Premier Cru, Les Saint-Georges</v>
      </c>
      <c r="D189" s="20">
        <v>400</v>
      </c>
      <c r="E189" s="20">
        <v>600</v>
      </c>
      <c r="R189" s="14" t="s">
        <v>252</v>
      </c>
      <c r="S189" s="23" t="s">
        <v>762</v>
      </c>
    </row>
    <row r="190" spans="1:19" ht="14.85" customHeight="1" x14ac:dyDescent="0.25">
      <c r="A190" s="11">
        <v>588</v>
      </c>
      <c r="B190" s="11" t="s">
        <v>45</v>
      </c>
      <c r="C190" s="24" t="str">
        <f t="shared" si="2"/>
        <v>Domaine Drouhin Laroze, Bonnes Mares Grand Cru</v>
      </c>
      <c r="D190" s="20">
        <v>480</v>
      </c>
      <c r="E190" s="20">
        <v>650</v>
      </c>
      <c r="R190" s="14" t="s">
        <v>249</v>
      </c>
      <c r="S190" s="23" t="s">
        <v>763</v>
      </c>
    </row>
    <row r="191" spans="1:19" ht="14.85" customHeight="1" x14ac:dyDescent="0.25">
      <c r="A191" s="11">
        <v>589</v>
      </c>
      <c r="B191" s="11" t="s">
        <v>45</v>
      </c>
      <c r="C191" s="24" t="str">
        <f t="shared" si="2"/>
        <v>Maison Louis Jadot, Echezeaux Grand Cru</v>
      </c>
      <c r="D191" s="20">
        <v>700</v>
      </c>
      <c r="E191" s="20">
        <v>1000</v>
      </c>
      <c r="R191" s="14" t="s">
        <v>253</v>
      </c>
      <c r="S191" s="23" t="s">
        <v>764</v>
      </c>
    </row>
    <row r="192" spans="1:19" ht="14.85" customHeight="1" x14ac:dyDescent="0.25">
      <c r="A192" s="11">
        <v>590</v>
      </c>
      <c r="B192" s="11" t="s">
        <v>36</v>
      </c>
      <c r="C192" s="24" t="str">
        <f t="shared" si="2"/>
        <v>Domaine Drouhin Laroze, Bonnes Mares Grand Cru</v>
      </c>
      <c r="D192" s="20">
        <v>500</v>
      </c>
      <c r="E192" s="20">
        <v>700</v>
      </c>
      <c r="R192" s="14" t="s">
        <v>249</v>
      </c>
      <c r="S192" s="23" t="s">
        <v>765</v>
      </c>
    </row>
    <row r="193" spans="1:19" ht="14.85" customHeight="1" x14ac:dyDescent="0.25">
      <c r="A193" s="11">
        <v>591</v>
      </c>
      <c r="B193" s="11" t="s">
        <v>36</v>
      </c>
      <c r="C193" s="24" t="str">
        <f t="shared" si="2"/>
        <v>Domaine Louis Jadot, Gevrey-Chambertin Premier Cru, Clos Saint-Jacques</v>
      </c>
      <c r="D193" s="20">
        <v>400</v>
      </c>
      <c r="E193" s="20">
        <v>600</v>
      </c>
      <c r="R193" s="14" t="s">
        <v>254</v>
      </c>
      <c r="S193" s="23" t="s">
        <v>766</v>
      </c>
    </row>
    <row r="194" spans="1:19" ht="14.85" customHeight="1" x14ac:dyDescent="0.25">
      <c r="A194" s="11">
        <v>592</v>
      </c>
      <c r="B194" s="11" t="s">
        <v>36</v>
      </c>
      <c r="C194" s="24" t="str">
        <f t="shared" si="2"/>
        <v>Domaine Marquis d'Angerville, Volnay Premier Cru, Champans</v>
      </c>
      <c r="D194" s="20">
        <v>380</v>
      </c>
      <c r="E194" s="20">
        <v>550</v>
      </c>
      <c r="R194" s="14" t="s">
        <v>255</v>
      </c>
      <c r="S194" s="23" t="s">
        <v>767</v>
      </c>
    </row>
    <row r="195" spans="1:19" ht="14.85" customHeight="1" x14ac:dyDescent="0.25">
      <c r="A195" s="11">
        <v>593</v>
      </c>
      <c r="B195" s="11" t="s">
        <v>35</v>
      </c>
      <c r="C195" s="24" t="str">
        <f t="shared" si="2"/>
        <v>Domaine Joseph Voillot, Bourgogne, Vieilles Vignes Rouge</v>
      </c>
      <c r="D195" s="20">
        <v>80</v>
      </c>
      <c r="E195" s="20">
        <v>120</v>
      </c>
      <c r="R195" s="14" t="s">
        <v>256</v>
      </c>
      <c r="S195" s="23" t="s">
        <v>768</v>
      </c>
    </row>
    <row r="196" spans="1:19" ht="14.85" customHeight="1" x14ac:dyDescent="0.25">
      <c r="A196" s="11">
        <v>594</v>
      </c>
      <c r="B196" s="11" t="s">
        <v>34</v>
      </c>
      <c r="C196" s="24" t="str">
        <f t="shared" ref="C196:C259" si="3">HYPERLINK(S196,R196)</f>
        <v>Domaine Drouhin Laroze, Bonnes Mares Grand Cru</v>
      </c>
      <c r="D196" s="20">
        <v>400</v>
      </c>
      <c r="E196" s="20">
        <v>600</v>
      </c>
      <c r="R196" s="14" t="s">
        <v>249</v>
      </c>
      <c r="S196" s="23" t="s">
        <v>769</v>
      </c>
    </row>
    <row r="197" spans="1:19" ht="14.85" customHeight="1" x14ac:dyDescent="0.25">
      <c r="A197" s="11">
        <v>595</v>
      </c>
      <c r="B197" s="11" t="s">
        <v>34</v>
      </c>
      <c r="C197" s="24" t="str">
        <f t="shared" si="3"/>
        <v>Domaine Georges Roumier, Chambolle-Musigny</v>
      </c>
      <c r="D197" s="20">
        <v>2400</v>
      </c>
      <c r="E197" s="20">
        <v>3200</v>
      </c>
      <c r="R197" s="14" t="s">
        <v>257</v>
      </c>
      <c r="S197" s="23" t="s">
        <v>770</v>
      </c>
    </row>
    <row r="198" spans="1:19" ht="14.85" customHeight="1" x14ac:dyDescent="0.25">
      <c r="A198" s="11">
        <v>596</v>
      </c>
      <c r="B198" s="11" t="s">
        <v>17</v>
      </c>
      <c r="C198" s="24" t="str">
        <f t="shared" si="3"/>
        <v>Domaine Comte Georges de Vogue, Bonnes Mares Grand Cru</v>
      </c>
      <c r="D198" s="20">
        <v>500</v>
      </c>
      <c r="E198" s="20">
        <v>600</v>
      </c>
      <c r="R198" s="14" t="s">
        <v>258</v>
      </c>
      <c r="S198" s="23" t="s">
        <v>771</v>
      </c>
    </row>
    <row r="199" spans="1:19" ht="14.85" customHeight="1" x14ac:dyDescent="0.25">
      <c r="A199" s="11">
        <v>597</v>
      </c>
      <c r="B199" s="11" t="s">
        <v>17</v>
      </c>
      <c r="C199" s="24" t="str">
        <f t="shared" si="3"/>
        <v>Domaine Comte Georges de Vogue, Bonnes Mares Grand Cru</v>
      </c>
      <c r="D199" s="20">
        <v>1200</v>
      </c>
      <c r="E199" s="20">
        <v>1800</v>
      </c>
      <c r="R199" s="14" t="s">
        <v>258</v>
      </c>
      <c r="S199" s="23" t="s">
        <v>772</v>
      </c>
    </row>
    <row r="200" spans="1:19" ht="14.85" customHeight="1" x14ac:dyDescent="0.25">
      <c r="A200" s="11">
        <v>598</v>
      </c>
      <c r="B200" s="11" t="s">
        <v>17</v>
      </c>
      <c r="C200" s="24" t="str">
        <f t="shared" si="3"/>
        <v>Domaine Marquis d'Angerville, Volnay Premier Cru, Taille Pieds</v>
      </c>
      <c r="D200" s="20">
        <v>400</v>
      </c>
      <c r="E200" s="20">
        <v>500</v>
      </c>
      <c r="R200" s="14" t="s">
        <v>259</v>
      </c>
      <c r="S200" s="23" t="s">
        <v>773</v>
      </c>
    </row>
    <row r="201" spans="1:19" ht="14.85" customHeight="1" x14ac:dyDescent="0.25">
      <c r="A201" s="11">
        <v>599</v>
      </c>
      <c r="B201" s="11" t="s">
        <v>17</v>
      </c>
      <c r="C201" s="24" t="str">
        <f t="shared" si="3"/>
        <v>Maison Louis Jadot, Volnay Premier Cru, Clos de la Barre Monopole</v>
      </c>
      <c r="D201" s="20">
        <v>180</v>
      </c>
      <c r="E201" s="20">
        <v>240</v>
      </c>
      <c r="R201" s="14" t="s">
        <v>260</v>
      </c>
      <c r="S201" s="23" t="s">
        <v>774</v>
      </c>
    </row>
    <row r="202" spans="1:19" ht="14.85" customHeight="1" x14ac:dyDescent="0.25">
      <c r="A202" s="11">
        <v>600</v>
      </c>
      <c r="B202" s="11" t="s">
        <v>32</v>
      </c>
      <c r="C202" s="24" t="str">
        <f t="shared" si="3"/>
        <v>Maison Louis Jadot, Clos de Vougeot Grand Cru (Magnums)</v>
      </c>
      <c r="D202" s="20">
        <v>380</v>
      </c>
      <c r="E202" s="20">
        <v>500</v>
      </c>
      <c r="R202" s="14" t="s">
        <v>261</v>
      </c>
      <c r="S202" s="23" t="s">
        <v>775</v>
      </c>
    </row>
    <row r="203" spans="1:19" ht="14.85" customHeight="1" x14ac:dyDescent="0.25">
      <c r="A203" s="11">
        <v>601</v>
      </c>
      <c r="B203" s="11" t="s">
        <v>32</v>
      </c>
      <c r="C203" s="24" t="str">
        <f t="shared" si="3"/>
        <v>Domaine Confuron Cotetidot, Gevrey-Chambertin Premier Cru, Lavaut Saint-Jacques</v>
      </c>
      <c r="D203" s="20">
        <v>240</v>
      </c>
      <c r="E203" s="20">
        <v>300</v>
      </c>
      <c r="R203" s="14" t="s">
        <v>262</v>
      </c>
      <c r="S203" s="23" t="s">
        <v>776</v>
      </c>
    </row>
    <row r="204" spans="1:19" ht="14.85" customHeight="1" x14ac:dyDescent="0.25">
      <c r="A204" s="11">
        <v>602</v>
      </c>
      <c r="B204" s="11" t="s">
        <v>32</v>
      </c>
      <c r="C204" s="24" t="str">
        <f t="shared" si="3"/>
        <v>Domaine Ponsot, Morey-Saint-Denis Premier Cru, Alouettes</v>
      </c>
      <c r="D204" s="20">
        <v>280</v>
      </c>
      <c r="E204" s="20">
        <v>380</v>
      </c>
      <c r="R204" s="14" t="s">
        <v>263</v>
      </c>
      <c r="S204" s="23" t="s">
        <v>777</v>
      </c>
    </row>
    <row r="205" spans="1:19" ht="14.85" customHeight="1" x14ac:dyDescent="0.25">
      <c r="A205" s="11">
        <v>603</v>
      </c>
      <c r="B205" s="11" t="s">
        <v>32</v>
      </c>
      <c r="C205" s="24" t="str">
        <f t="shared" si="3"/>
        <v>Serafin Pere et Fils, Morey-Saint-Denis Premier Cru, Les Millandes</v>
      </c>
      <c r="D205" s="20">
        <v>240</v>
      </c>
      <c r="E205" s="20">
        <v>320</v>
      </c>
      <c r="R205" s="14" t="s">
        <v>264</v>
      </c>
      <c r="S205" s="23" t="s">
        <v>778</v>
      </c>
    </row>
    <row r="206" spans="1:19" ht="14.85" customHeight="1" x14ac:dyDescent="0.25">
      <c r="A206" s="11">
        <v>604</v>
      </c>
      <c r="B206" s="11" t="s">
        <v>32</v>
      </c>
      <c r="C206" s="24" t="str">
        <f t="shared" si="3"/>
        <v>Domaine Henri Gouges, Nuits-Saint-Georges Premier Cru, Clos des Porrets-Saint-Georges</v>
      </c>
      <c r="D206" s="20">
        <v>200</v>
      </c>
      <c r="E206" s="20">
        <v>300</v>
      </c>
      <c r="R206" s="14" t="s">
        <v>265</v>
      </c>
      <c r="S206" s="23" t="s">
        <v>779</v>
      </c>
    </row>
    <row r="207" spans="1:19" ht="14.85" customHeight="1" x14ac:dyDescent="0.25">
      <c r="A207" s="11">
        <v>605</v>
      </c>
      <c r="B207" s="11" t="s">
        <v>32</v>
      </c>
      <c r="C207" s="24" t="str">
        <f t="shared" si="3"/>
        <v>Domaine Henri Gouges, Nuits-Saint-Georges Premier Cru, Les Hauts Pruliers</v>
      </c>
      <c r="D207" s="20">
        <v>160</v>
      </c>
      <c r="E207" s="20">
        <v>240</v>
      </c>
      <c r="R207" s="14" t="s">
        <v>266</v>
      </c>
      <c r="S207" s="23" t="s">
        <v>780</v>
      </c>
    </row>
    <row r="208" spans="1:19" ht="14.85" customHeight="1" x14ac:dyDescent="0.25">
      <c r="A208" s="11">
        <v>606</v>
      </c>
      <c r="B208" s="11" t="s">
        <v>32</v>
      </c>
      <c r="C208" s="24" t="str">
        <f t="shared" si="3"/>
        <v>Rapet Pere et Fils, Beaune Premier Cru, Les Bressandes</v>
      </c>
      <c r="D208" s="20">
        <v>130</v>
      </c>
      <c r="E208" s="20">
        <v>160</v>
      </c>
      <c r="R208" s="14" t="s">
        <v>267</v>
      </c>
      <c r="S208" s="23" t="s">
        <v>781</v>
      </c>
    </row>
    <row r="209" spans="1:19" ht="14.85" customHeight="1" x14ac:dyDescent="0.25">
      <c r="A209" s="11">
        <v>607</v>
      </c>
      <c r="B209" s="11" t="s">
        <v>32</v>
      </c>
      <c r="C209" s="24" t="str">
        <f t="shared" si="3"/>
        <v>Rapet Pere Fils, Beaune Premier Cru, Les Cents Vignes</v>
      </c>
      <c r="D209" s="20">
        <v>140</v>
      </c>
      <c r="E209" s="20">
        <v>170</v>
      </c>
      <c r="R209" s="14" t="s">
        <v>268</v>
      </c>
      <c r="S209" s="23" t="s">
        <v>782</v>
      </c>
    </row>
    <row r="210" spans="1:19" ht="14.85" customHeight="1" x14ac:dyDescent="0.25">
      <c r="A210" s="11">
        <v>608</v>
      </c>
      <c r="B210" s="11" t="s">
        <v>31</v>
      </c>
      <c r="C210" s="24" t="str">
        <f t="shared" si="3"/>
        <v>Domaine Louis Jadot, Bonnes Mares Grand Cru</v>
      </c>
      <c r="D210" s="20">
        <v>200</v>
      </c>
      <c r="E210" s="20">
        <v>300</v>
      </c>
      <c r="R210" s="14" t="s">
        <v>269</v>
      </c>
      <c r="S210" s="23" t="s">
        <v>783</v>
      </c>
    </row>
    <row r="211" spans="1:19" ht="14.85" customHeight="1" x14ac:dyDescent="0.25">
      <c r="A211" s="11">
        <v>609</v>
      </c>
      <c r="B211" s="11" t="s">
        <v>20</v>
      </c>
      <c r="C211" s="24" t="str">
        <f t="shared" si="3"/>
        <v>Harmand-Geoffroy, Mazis-Chambertin Grand Cru</v>
      </c>
      <c r="D211" s="20">
        <v>500</v>
      </c>
      <c r="E211" s="20">
        <v>650</v>
      </c>
      <c r="R211" s="14" t="s">
        <v>270</v>
      </c>
      <c r="S211" s="23" t="s">
        <v>784</v>
      </c>
    </row>
    <row r="212" spans="1:19" ht="14.85" customHeight="1" x14ac:dyDescent="0.25">
      <c r="A212" s="11">
        <v>610</v>
      </c>
      <c r="B212" s="11" t="s">
        <v>19</v>
      </c>
      <c r="C212" s="24" t="str">
        <f t="shared" si="3"/>
        <v>Domaine Coquard Loison Fleurot, Gevrey-Chambertin</v>
      </c>
      <c r="D212" s="20">
        <v>180</v>
      </c>
      <c r="E212" s="20">
        <v>240</v>
      </c>
      <c r="R212" s="14" t="s">
        <v>271</v>
      </c>
      <c r="S212" s="23" t="s">
        <v>785</v>
      </c>
    </row>
    <row r="213" spans="1:19" ht="14.85" customHeight="1" x14ac:dyDescent="0.25">
      <c r="A213" s="11">
        <v>611</v>
      </c>
      <c r="B213" s="11" t="s">
        <v>19</v>
      </c>
      <c r="C213" s="24" t="str">
        <f t="shared" si="3"/>
        <v>Domaine de l'Arlot, Nuits-Saint-Georges Premier Cru, Clos des Forets Saint-Georges - In Bond</v>
      </c>
      <c r="D213" s="20">
        <v>700</v>
      </c>
      <c r="E213" s="20">
        <v>900</v>
      </c>
      <c r="R213" s="14" t="s">
        <v>272</v>
      </c>
      <c r="S213" s="23" t="s">
        <v>786</v>
      </c>
    </row>
    <row r="214" spans="1:19" ht="14.85" customHeight="1" x14ac:dyDescent="0.25">
      <c r="A214" s="11">
        <v>612</v>
      </c>
      <c r="B214" s="11" t="s">
        <v>19</v>
      </c>
      <c r="C214" s="24" t="str">
        <f t="shared" si="3"/>
        <v>Domaine Alain Michelot, Nuits-Saint-Georges Premier Cru, La Richemone</v>
      </c>
      <c r="D214" s="20">
        <v>300</v>
      </c>
      <c r="E214" s="20">
        <v>400</v>
      </c>
      <c r="R214" s="14" t="s">
        <v>273</v>
      </c>
      <c r="S214" s="23" t="s">
        <v>787</v>
      </c>
    </row>
    <row r="215" spans="1:19" ht="14.85" customHeight="1" x14ac:dyDescent="0.25">
      <c r="A215" s="11">
        <v>613</v>
      </c>
      <c r="B215" s="11" t="s">
        <v>19</v>
      </c>
      <c r="C215" s="24" t="str">
        <f t="shared" si="3"/>
        <v>Domaine Anne-Francoise Gros, Savigny-les-Beaune Premier Cru, Aux Guettes - In Bond</v>
      </c>
      <c r="D215" s="20">
        <v>500</v>
      </c>
      <c r="E215" s="20">
        <v>600</v>
      </c>
      <c r="R215" s="14" t="s">
        <v>274</v>
      </c>
      <c r="S215" s="23" t="s">
        <v>788</v>
      </c>
    </row>
    <row r="216" spans="1:19" ht="14.85" customHeight="1" x14ac:dyDescent="0.25">
      <c r="A216" s="11">
        <v>614</v>
      </c>
      <c r="B216" s="11" t="s">
        <v>8</v>
      </c>
      <c r="C216" s="24" t="str">
        <f t="shared" si="3"/>
        <v>Domaine Coquard Loison Fleurot, Chambolle-Musigny</v>
      </c>
      <c r="D216" s="20">
        <v>200</v>
      </c>
      <c r="E216" s="20">
        <v>300</v>
      </c>
      <c r="R216" s="14" t="s">
        <v>275</v>
      </c>
      <c r="S216" s="23" t="s">
        <v>789</v>
      </c>
    </row>
    <row r="217" spans="1:19" ht="14.85" customHeight="1" x14ac:dyDescent="0.25">
      <c r="A217" s="11">
        <v>615</v>
      </c>
      <c r="B217" s="11" t="s">
        <v>12</v>
      </c>
      <c r="C217" s="24" t="str">
        <f t="shared" si="3"/>
        <v>Harmand-Geoffroy, Gevrey-Chambertin Premier Cru, Lavaut Saint-Jacques</v>
      </c>
      <c r="D217" s="20">
        <v>240</v>
      </c>
      <c r="E217" s="20">
        <v>340</v>
      </c>
      <c r="R217" s="14" t="s">
        <v>276</v>
      </c>
      <c r="S217" s="23" t="s">
        <v>790</v>
      </c>
    </row>
    <row r="218" spans="1:19" ht="14.85" customHeight="1" x14ac:dyDescent="0.25">
      <c r="A218" s="11">
        <v>616</v>
      </c>
      <c r="B218" s="11" t="s">
        <v>12</v>
      </c>
      <c r="C218" s="24" t="str">
        <f t="shared" si="3"/>
        <v>Domaine Anne-Francoise Gros, Vosne-Romanee, Aux Reas - In Bond</v>
      </c>
      <c r="D218" s="20">
        <v>240</v>
      </c>
      <c r="E218" s="20">
        <v>300</v>
      </c>
      <c r="R218" s="14" t="s">
        <v>277</v>
      </c>
      <c r="S218" s="23" t="s">
        <v>791</v>
      </c>
    </row>
    <row r="219" spans="1:19" ht="14.85" customHeight="1" x14ac:dyDescent="0.25">
      <c r="A219" s="11">
        <v>617</v>
      </c>
      <c r="B219" s="11" t="s">
        <v>14</v>
      </c>
      <c r="C219" s="24" t="str">
        <f t="shared" si="3"/>
        <v>Domaine de Montille, Volnay Premier Cru, Les Brouillards</v>
      </c>
      <c r="D219" s="20">
        <v>220</v>
      </c>
      <c r="E219" s="20">
        <v>320</v>
      </c>
      <c r="R219" s="14" t="s">
        <v>278</v>
      </c>
      <c r="S219" s="23" t="s">
        <v>792</v>
      </c>
    </row>
    <row r="220" spans="1:19" ht="14.85" customHeight="1" x14ac:dyDescent="0.25">
      <c r="A220" s="11">
        <v>618</v>
      </c>
      <c r="B220" s="11" t="s">
        <v>14</v>
      </c>
      <c r="C220" s="24" t="str">
        <f t="shared" si="3"/>
        <v>Emmanuel Rouget, Bourgogne Passe-tout-grains</v>
      </c>
      <c r="D220" s="20">
        <v>240</v>
      </c>
      <c r="E220" s="20">
        <v>340</v>
      </c>
      <c r="R220" s="14" t="s">
        <v>279</v>
      </c>
      <c r="S220" s="23" t="s">
        <v>793</v>
      </c>
    </row>
    <row r="221" spans="1:19" ht="14.85" customHeight="1" x14ac:dyDescent="0.25">
      <c r="A221" s="11">
        <v>619</v>
      </c>
      <c r="B221" s="11" t="s">
        <v>10</v>
      </c>
      <c r="C221" s="24" t="str">
        <f t="shared" si="3"/>
        <v>Domaine Anne-Francoise Gros, Vosne-Romanee, Aux Reas - In Bond</v>
      </c>
      <c r="D221" s="20">
        <v>260</v>
      </c>
      <c r="E221" s="20">
        <v>320</v>
      </c>
      <c r="R221" s="14" t="s">
        <v>277</v>
      </c>
      <c r="S221" s="23" t="s">
        <v>794</v>
      </c>
    </row>
    <row r="222" spans="1:19" ht="14.85" customHeight="1" x14ac:dyDescent="0.25">
      <c r="A222" s="11">
        <v>620</v>
      </c>
      <c r="B222" s="11" t="s">
        <v>10</v>
      </c>
      <c r="C222" s="24" t="str">
        <f t="shared" si="3"/>
        <v>Domaine Henri Gouges, Nuits-Saint-Georges (Magnums)</v>
      </c>
      <c r="D222" s="20">
        <v>140</v>
      </c>
      <c r="E222" s="20">
        <v>180</v>
      </c>
      <c r="R222" s="14" t="s">
        <v>280</v>
      </c>
      <c r="S222" s="23" t="s">
        <v>795</v>
      </c>
    </row>
    <row r="223" spans="1:19" ht="14.85" customHeight="1" x14ac:dyDescent="0.25">
      <c r="A223" s="11">
        <v>621</v>
      </c>
      <c r="B223" s="11" t="s">
        <v>5</v>
      </c>
      <c r="C223" s="24" t="str">
        <f t="shared" si="3"/>
        <v>Ghislaine Barthod, Chambolle-Musigny - In Bond</v>
      </c>
      <c r="D223" s="20">
        <v>300</v>
      </c>
      <c r="E223" s="20">
        <v>380</v>
      </c>
      <c r="R223" s="14" t="s">
        <v>281</v>
      </c>
      <c r="S223" s="23" t="s">
        <v>796</v>
      </c>
    </row>
    <row r="224" spans="1:19" ht="14.85" customHeight="1" x14ac:dyDescent="0.25">
      <c r="A224" s="11">
        <v>622</v>
      </c>
      <c r="B224" s="11" t="s">
        <v>5</v>
      </c>
      <c r="C224" s="24" t="str">
        <f t="shared" si="3"/>
        <v>Ghislaine Barthod, Chambolle-Musigny - In Bond</v>
      </c>
      <c r="D224" s="20">
        <v>300</v>
      </c>
      <c r="E224" s="20">
        <v>380</v>
      </c>
      <c r="R224" s="14" t="s">
        <v>281</v>
      </c>
      <c r="S224" s="23" t="s">
        <v>797</v>
      </c>
    </row>
    <row r="225" spans="1:19" ht="14.85" customHeight="1" x14ac:dyDescent="0.25">
      <c r="A225" s="11">
        <v>623</v>
      </c>
      <c r="B225" s="11" t="s">
        <v>25</v>
      </c>
      <c r="C225" s="24" t="str">
        <f t="shared" si="3"/>
        <v>2006/2010 Coche-Dury, Auxey-Duresses</v>
      </c>
      <c r="D225" s="20">
        <v>180</v>
      </c>
      <c r="E225" s="20">
        <v>260</v>
      </c>
      <c r="R225" s="14" t="s">
        <v>282</v>
      </c>
      <c r="S225" s="23" t="s">
        <v>798</v>
      </c>
    </row>
    <row r="226" spans="1:19" ht="14.85" customHeight="1" x14ac:dyDescent="0.25">
      <c r="A226" s="11">
        <v>624</v>
      </c>
      <c r="B226" s="11" t="s">
        <v>25</v>
      </c>
      <c r="C226" s="24" t="str">
        <f t="shared" si="3"/>
        <v>2009/2011 Domaine Chandon de Briailles, Corton Grand Cru, Les Bressandes</v>
      </c>
      <c r="D226" s="20">
        <v>120</v>
      </c>
      <c r="E226" s="20">
        <v>180</v>
      </c>
      <c r="R226" s="14" t="s">
        <v>283</v>
      </c>
      <c r="S226" s="23" t="s">
        <v>799</v>
      </c>
    </row>
    <row r="227" spans="1:19" ht="14.85" customHeight="1" x14ac:dyDescent="0.25">
      <c r="A227" s="11">
        <v>625</v>
      </c>
      <c r="B227" s="11" t="s">
        <v>8</v>
      </c>
      <c r="C227" s="24" t="str">
        <f t="shared" si="3"/>
        <v>Mixed Lot of Domaine Georges Roumier - In Bond</v>
      </c>
      <c r="D227" s="20">
        <v>360</v>
      </c>
      <c r="E227" s="20">
        <v>460</v>
      </c>
      <c r="R227" s="14" t="s">
        <v>284</v>
      </c>
      <c r="S227" s="23" t="s">
        <v>800</v>
      </c>
    </row>
    <row r="228" spans="1:19" ht="14.85" customHeight="1" x14ac:dyDescent="0.25">
      <c r="A228" s="11">
        <v>626</v>
      </c>
      <c r="B228" s="11" t="s">
        <v>36</v>
      </c>
      <c r="C228" s="24" t="str">
        <f t="shared" si="3"/>
        <v>Domaine Bonneau du Martray, Corton-Charlemagne Grand Cru (Magnum)</v>
      </c>
      <c r="D228" s="20">
        <v>300</v>
      </c>
      <c r="E228" s="20">
        <v>400</v>
      </c>
      <c r="R228" s="14" t="s">
        <v>285</v>
      </c>
      <c r="S228" s="23" t="s">
        <v>801</v>
      </c>
    </row>
    <row r="229" spans="1:19" ht="14.85" customHeight="1" x14ac:dyDescent="0.25">
      <c r="A229" s="11">
        <v>627</v>
      </c>
      <c r="B229" s="11" t="s">
        <v>32</v>
      </c>
      <c r="C229" s="24" t="str">
        <f t="shared" si="3"/>
        <v>Duc de Magenta (Louis Jadot), Chassagne-Montrachet 1er Cru, Morgeot Clos de la Chapelle Blanc</v>
      </c>
      <c r="D229" s="20">
        <v>320</v>
      </c>
      <c r="E229" s="20">
        <v>420</v>
      </c>
      <c r="R229" s="14" t="s">
        <v>286</v>
      </c>
      <c r="S229" s="23" t="s">
        <v>802</v>
      </c>
    </row>
    <row r="230" spans="1:19" ht="14.85" customHeight="1" x14ac:dyDescent="0.25">
      <c r="A230" s="11">
        <v>628</v>
      </c>
      <c r="B230" s="11" t="s">
        <v>19</v>
      </c>
      <c r="C230" s="24" t="str">
        <f t="shared" si="3"/>
        <v>Domaine Gagey (Louis Jadot), Savigny-les-Beaune Premier Cru, Aux Guettes Clos des Guettes Blanc</v>
      </c>
      <c r="D230" s="20">
        <v>200</v>
      </c>
      <c r="E230" s="20">
        <v>300</v>
      </c>
      <c r="R230" s="14" t="s">
        <v>287</v>
      </c>
      <c r="S230" s="23" t="s">
        <v>803</v>
      </c>
    </row>
    <row r="231" spans="1:19" ht="14.85" customHeight="1" x14ac:dyDescent="0.25">
      <c r="A231" s="11">
        <v>629</v>
      </c>
      <c r="B231" s="11" t="s">
        <v>19</v>
      </c>
      <c r="C231" s="24" t="str">
        <f t="shared" si="3"/>
        <v>Domaine Leflaive, Puligny-Montrachet</v>
      </c>
      <c r="D231" s="20">
        <v>140</v>
      </c>
      <c r="E231" s="20">
        <v>180</v>
      </c>
      <c r="R231" s="14" t="s">
        <v>288</v>
      </c>
      <c r="S231" s="23" t="s">
        <v>804</v>
      </c>
    </row>
    <row r="232" spans="1:19" ht="14.85" customHeight="1" x14ac:dyDescent="0.25">
      <c r="A232" s="11">
        <v>630</v>
      </c>
      <c r="B232" s="11" t="s">
        <v>12</v>
      </c>
      <c r="C232" s="24" t="str">
        <f t="shared" si="3"/>
        <v>Jean-Marc Pillot, Corton-Charlemagne Grand Cru</v>
      </c>
      <c r="D232" s="20">
        <v>500</v>
      </c>
      <c r="E232" s="20">
        <v>700</v>
      </c>
      <c r="R232" s="14" t="s">
        <v>289</v>
      </c>
      <c r="S232" s="23" t="s">
        <v>805</v>
      </c>
    </row>
    <row r="233" spans="1:19" ht="14.85" customHeight="1" x14ac:dyDescent="0.25">
      <c r="A233" s="11">
        <v>631</v>
      </c>
      <c r="B233" s="11" t="s">
        <v>12</v>
      </c>
      <c r="C233" s="24" t="str">
        <f t="shared" si="3"/>
        <v>Pierre-Yves Colin-Morey, Puligny-Montrachet</v>
      </c>
      <c r="D233" s="20">
        <v>300</v>
      </c>
      <c r="E233" s="20">
        <v>400</v>
      </c>
      <c r="R233" s="14" t="s">
        <v>290</v>
      </c>
      <c r="S233" s="23" t="s">
        <v>806</v>
      </c>
    </row>
    <row r="234" spans="1:19" ht="14.85" customHeight="1" x14ac:dyDescent="0.25">
      <c r="A234" s="11">
        <v>632</v>
      </c>
      <c r="B234" s="11" t="s">
        <v>12</v>
      </c>
      <c r="C234" s="24" t="str">
        <f t="shared" si="3"/>
        <v>Bachelet-Monnot, Bourgogne Blanc</v>
      </c>
      <c r="D234" s="20">
        <v>150</v>
      </c>
      <c r="E234" s="20">
        <v>200</v>
      </c>
      <c r="R234" s="14" t="s">
        <v>291</v>
      </c>
      <c r="S234" s="23" t="s">
        <v>807</v>
      </c>
    </row>
    <row r="235" spans="1:19" ht="14.85" customHeight="1" x14ac:dyDescent="0.25">
      <c r="A235" s="11">
        <v>633</v>
      </c>
      <c r="B235" s="11" t="s">
        <v>14</v>
      </c>
      <c r="C235" s="24" t="str">
        <f t="shared" si="3"/>
        <v>Marcel Blanche Fevre, Chablis Premier Cru, Mont de Milieu</v>
      </c>
      <c r="D235" s="20">
        <v>100</v>
      </c>
      <c r="E235" s="20">
        <v>140</v>
      </c>
      <c r="R235" s="14" t="s">
        <v>292</v>
      </c>
      <c r="S235" s="23" t="s">
        <v>808</v>
      </c>
    </row>
    <row r="236" spans="1:19" ht="14.85" customHeight="1" x14ac:dyDescent="0.25">
      <c r="A236" s="11">
        <v>634</v>
      </c>
      <c r="B236" s="11" t="s">
        <v>14</v>
      </c>
      <c r="C236" s="24" t="str">
        <f t="shared" si="3"/>
        <v>Pierre-Yves Colin-Morey, Puligny-Montrachet</v>
      </c>
      <c r="D236" s="20">
        <v>380</v>
      </c>
      <c r="E236" s="20">
        <v>480</v>
      </c>
      <c r="R236" s="14" t="s">
        <v>290</v>
      </c>
      <c r="S236" s="23" t="s">
        <v>809</v>
      </c>
    </row>
    <row r="237" spans="1:19" ht="14.85" customHeight="1" x14ac:dyDescent="0.25">
      <c r="A237" s="11">
        <v>635</v>
      </c>
      <c r="B237" s="11" t="s">
        <v>14</v>
      </c>
      <c r="C237" s="24" t="str">
        <f t="shared" si="3"/>
        <v>Bernard Moreau, Saint-Aubin Premier Cru, Sur Gamay Saint Aubin</v>
      </c>
      <c r="D237" s="20">
        <v>320</v>
      </c>
      <c r="E237" s="20">
        <v>420</v>
      </c>
      <c r="R237" s="14" t="s">
        <v>293</v>
      </c>
      <c r="S237" s="23" t="s">
        <v>810</v>
      </c>
    </row>
    <row r="238" spans="1:19" ht="14.85" customHeight="1" x14ac:dyDescent="0.25">
      <c r="A238" s="11">
        <v>636</v>
      </c>
      <c r="B238" s="11" t="s">
        <v>14</v>
      </c>
      <c r="C238" s="24" t="str">
        <f t="shared" si="3"/>
        <v>Mixed Lot of Saint-Aubin</v>
      </c>
      <c r="D238" s="20">
        <v>220</v>
      </c>
      <c r="E238" s="20">
        <v>320</v>
      </c>
      <c r="R238" s="14" t="s">
        <v>294</v>
      </c>
      <c r="S238" s="23" t="s">
        <v>811</v>
      </c>
    </row>
    <row r="239" spans="1:19" ht="14.85" customHeight="1" x14ac:dyDescent="0.25">
      <c r="A239" s="11">
        <v>637</v>
      </c>
      <c r="B239" s="11" t="s">
        <v>54</v>
      </c>
      <c r="C239" s="24" t="str">
        <f t="shared" si="3"/>
        <v>Herve Azo, Chablis - In Bond</v>
      </c>
      <c r="D239" s="20">
        <v>120</v>
      </c>
      <c r="E239" s="20">
        <v>180</v>
      </c>
      <c r="R239" s="14" t="s">
        <v>53</v>
      </c>
      <c r="S239" s="23" t="s">
        <v>812</v>
      </c>
    </row>
    <row r="240" spans="1:19" ht="13.35" customHeight="1" x14ac:dyDescent="0.25">
      <c r="A240" s="11">
        <v>638</v>
      </c>
      <c r="B240" s="11" t="s">
        <v>54</v>
      </c>
      <c r="C240" s="24" t="str">
        <f t="shared" si="3"/>
        <v>Herve Azo, Chablis - In Bond</v>
      </c>
      <c r="D240" s="20">
        <v>120</v>
      </c>
      <c r="E240" s="20">
        <v>180</v>
      </c>
      <c r="R240" s="14" t="s">
        <v>53</v>
      </c>
      <c r="S240" s="23" t="s">
        <v>813</v>
      </c>
    </row>
    <row r="241" spans="1:19" ht="13.35" customHeight="1" x14ac:dyDescent="0.25">
      <c r="A241" s="11">
        <v>639</v>
      </c>
      <c r="B241" s="11" t="s">
        <v>54</v>
      </c>
      <c r="C241" s="24" t="str">
        <f t="shared" si="3"/>
        <v>Herve Azo, Chablis - In Bond</v>
      </c>
      <c r="D241" s="20">
        <v>120</v>
      </c>
      <c r="E241" s="20">
        <v>180</v>
      </c>
      <c r="R241" s="14" t="s">
        <v>53</v>
      </c>
      <c r="S241" s="23" t="s">
        <v>814</v>
      </c>
    </row>
    <row r="242" spans="1:19" ht="13.35" customHeight="1" x14ac:dyDescent="0.25">
      <c r="A242" s="11">
        <v>640</v>
      </c>
      <c r="B242" s="11" t="s">
        <v>25</v>
      </c>
      <c r="C242" s="24" t="str">
        <f t="shared" si="3"/>
        <v>2014/2015 Pierre-Yves Colin-Morey, Saint-Aubin Premier Cru, En Remilly</v>
      </c>
      <c r="D242" s="20">
        <v>280</v>
      </c>
      <c r="E242" s="20">
        <v>380</v>
      </c>
      <c r="R242" s="14" t="s">
        <v>295</v>
      </c>
      <c r="S242" s="23" t="s">
        <v>815</v>
      </c>
    </row>
    <row r="243" spans="1:19" ht="13.35" customHeight="1" x14ac:dyDescent="0.25">
      <c r="A243" s="11">
        <v>641</v>
      </c>
      <c r="B243" s="11" t="s">
        <v>25</v>
      </c>
      <c r="C243" s="24" t="str">
        <f t="shared" si="3"/>
        <v>1993/2002 Mixed Lot of Red Burgundy</v>
      </c>
      <c r="D243" s="20">
        <v>180</v>
      </c>
      <c r="E243" s="20">
        <v>260</v>
      </c>
      <c r="R243" s="14" t="s">
        <v>296</v>
      </c>
      <c r="S243" s="23" t="s">
        <v>816</v>
      </c>
    </row>
    <row r="244" spans="1:19" ht="13.35" customHeight="1" x14ac:dyDescent="0.25">
      <c r="A244" s="11">
        <v>642</v>
      </c>
      <c r="B244" s="11" t="s">
        <v>79</v>
      </c>
      <c r="C244" s="24" t="str">
        <f t="shared" si="3"/>
        <v>A Mixed Lot of David Duband Burgundy</v>
      </c>
      <c r="D244" s="20">
        <v>200</v>
      </c>
      <c r="E244" s="20">
        <v>300</v>
      </c>
      <c r="R244" s="14" t="s">
        <v>297</v>
      </c>
      <c r="S244" s="23" t="s">
        <v>817</v>
      </c>
    </row>
    <row r="245" spans="1:19" ht="13.35" customHeight="1" x14ac:dyDescent="0.25">
      <c r="A245" s="11">
        <v>643</v>
      </c>
      <c r="B245" s="11" t="s">
        <v>25</v>
      </c>
      <c r="C245" s="24" t="str">
        <f t="shared" si="3"/>
        <v>2002/2011 Mixed Lot of Premier Cru Volnay</v>
      </c>
      <c r="D245" s="20">
        <v>200</v>
      </c>
      <c r="E245" s="20">
        <v>300</v>
      </c>
      <c r="R245" s="14" t="s">
        <v>298</v>
      </c>
      <c r="S245" s="23" t="s">
        <v>818</v>
      </c>
    </row>
    <row r="246" spans="1:19" ht="13.35" customHeight="1" x14ac:dyDescent="0.25">
      <c r="A246" s="11">
        <v>644</v>
      </c>
      <c r="B246" s="11" t="s">
        <v>10</v>
      </c>
      <c r="C246" s="24" t="str">
        <f t="shared" si="3"/>
        <v>Jean Geiler, Pinot Blanc</v>
      </c>
      <c r="D246" s="20">
        <v>50</v>
      </c>
      <c r="E246" s="20">
        <v>80</v>
      </c>
      <c r="R246" s="14" t="s">
        <v>299</v>
      </c>
      <c r="S246" s="23" t="s">
        <v>819</v>
      </c>
    </row>
    <row r="247" spans="1:19" ht="13.35" customHeight="1" x14ac:dyDescent="0.25">
      <c r="A247" s="11">
        <v>645</v>
      </c>
      <c r="B247" s="11" t="s">
        <v>10</v>
      </c>
      <c r="C247" s="24" t="str">
        <f t="shared" si="3"/>
        <v>Mixed Lot of Alsace Riesling &amp; Gewurtztraminer</v>
      </c>
      <c r="D247" s="20">
        <v>50</v>
      </c>
      <c r="E247" s="20">
        <v>80</v>
      </c>
      <c r="R247" s="14" t="s">
        <v>300</v>
      </c>
      <c r="S247" s="23" t="s">
        <v>820</v>
      </c>
    </row>
    <row r="248" spans="1:19" ht="13.35" customHeight="1" x14ac:dyDescent="0.25">
      <c r="A248" s="11">
        <v>646</v>
      </c>
      <c r="B248" s="11" t="s">
        <v>81</v>
      </c>
      <c r="C248" s="24" t="str">
        <f t="shared" si="3"/>
        <v>Chateau Rayas, Chateauneuf-du-Pape</v>
      </c>
      <c r="D248" s="20">
        <v>700</v>
      </c>
      <c r="E248" s="20">
        <v>1200</v>
      </c>
      <c r="R248" s="14" t="s">
        <v>301</v>
      </c>
      <c r="S248" s="23" t="s">
        <v>821</v>
      </c>
    </row>
    <row r="249" spans="1:19" ht="13.35" customHeight="1" x14ac:dyDescent="0.25">
      <c r="A249" s="11">
        <v>647</v>
      </c>
      <c r="B249" s="11" t="s">
        <v>49</v>
      </c>
      <c r="C249" s="24" t="str">
        <f t="shared" si="3"/>
        <v>Jean-Louis Chave, Hermitage</v>
      </c>
      <c r="D249" s="20">
        <v>200</v>
      </c>
      <c r="E249" s="20">
        <v>400</v>
      </c>
      <c r="R249" s="14" t="s">
        <v>302</v>
      </c>
      <c r="S249" s="23" t="s">
        <v>822</v>
      </c>
    </row>
    <row r="250" spans="1:19" ht="13.35" customHeight="1" x14ac:dyDescent="0.25">
      <c r="A250" s="11">
        <v>648</v>
      </c>
      <c r="B250" s="11" t="s">
        <v>111</v>
      </c>
      <c r="C250" s="24" t="str">
        <f t="shared" si="3"/>
        <v>Chateau Rayas, Chateauneuf-du-Pape</v>
      </c>
      <c r="D250" s="20">
        <v>500</v>
      </c>
      <c r="E250" s="20">
        <v>800</v>
      </c>
      <c r="R250" s="14" t="s">
        <v>301</v>
      </c>
      <c r="S250" s="23" t="s">
        <v>823</v>
      </c>
    </row>
    <row r="251" spans="1:19" ht="13.35" customHeight="1" x14ac:dyDescent="0.25">
      <c r="A251" s="11">
        <v>649</v>
      </c>
      <c r="B251" s="11" t="s">
        <v>47</v>
      </c>
      <c r="C251" s="24" t="str">
        <f t="shared" si="3"/>
        <v>Jean-Louis Chave, Hermitage</v>
      </c>
      <c r="D251" s="20">
        <v>200</v>
      </c>
      <c r="E251" s="20">
        <v>400</v>
      </c>
      <c r="R251" s="14" t="s">
        <v>302</v>
      </c>
      <c r="S251" s="23" t="s">
        <v>824</v>
      </c>
    </row>
    <row r="252" spans="1:19" ht="13.35" customHeight="1" x14ac:dyDescent="0.25">
      <c r="A252" s="11">
        <v>650</v>
      </c>
      <c r="B252" s="11" t="s">
        <v>44</v>
      </c>
      <c r="C252" s="24" t="str">
        <f t="shared" si="3"/>
        <v>Chateau Rayas, Chateauneuf-du-Pape</v>
      </c>
      <c r="D252" s="20">
        <v>400</v>
      </c>
      <c r="E252" s="20">
        <v>600</v>
      </c>
      <c r="R252" s="14" t="s">
        <v>301</v>
      </c>
      <c r="S252" s="23" t="s">
        <v>825</v>
      </c>
    </row>
    <row r="253" spans="1:19" ht="13.35" customHeight="1" x14ac:dyDescent="0.25">
      <c r="A253" s="11">
        <v>651</v>
      </c>
      <c r="B253" s="11" t="s">
        <v>43</v>
      </c>
      <c r="C253" s="24" t="str">
        <f t="shared" si="3"/>
        <v>Jean-Louis Chave, Hermitage</v>
      </c>
      <c r="D253" s="20">
        <v>480</v>
      </c>
      <c r="E253" s="20">
        <v>700</v>
      </c>
      <c r="R253" s="14" t="s">
        <v>302</v>
      </c>
      <c r="S253" s="23" t="s">
        <v>826</v>
      </c>
    </row>
    <row r="254" spans="1:19" ht="13.35" customHeight="1" x14ac:dyDescent="0.25">
      <c r="A254" s="11">
        <v>652</v>
      </c>
      <c r="B254" s="11" t="s">
        <v>43</v>
      </c>
      <c r="C254" s="24" t="str">
        <f t="shared" si="3"/>
        <v>Pignan, Chateauneuf-du-Pape</v>
      </c>
      <c r="D254" s="20">
        <v>400</v>
      </c>
      <c r="E254" s="20">
        <v>600</v>
      </c>
      <c r="R254" s="14" t="s">
        <v>303</v>
      </c>
      <c r="S254" s="23" t="s">
        <v>827</v>
      </c>
    </row>
    <row r="255" spans="1:19" ht="13.35" customHeight="1" x14ac:dyDescent="0.25">
      <c r="A255" s="11">
        <v>653</v>
      </c>
      <c r="B255" s="11" t="s">
        <v>28</v>
      </c>
      <c r="C255" s="24" t="str">
        <f t="shared" si="3"/>
        <v>Chateau de Fonsalette, Cotes du Rhone, Syrah</v>
      </c>
      <c r="D255" s="20">
        <v>180</v>
      </c>
      <c r="E255" s="20">
        <v>280</v>
      </c>
      <c r="R255" s="14" t="s">
        <v>304</v>
      </c>
      <c r="S255" s="23" t="s">
        <v>828</v>
      </c>
    </row>
    <row r="256" spans="1:19" ht="13.35" customHeight="1" x14ac:dyDescent="0.25">
      <c r="A256" s="11">
        <v>654</v>
      </c>
      <c r="B256" s="11" t="s">
        <v>38</v>
      </c>
      <c r="C256" s="24" t="str">
        <f t="shared" si="3"/>
        <v>Chateau de Beaucastel Rouge, Chateauneuf-du-Pape (Magnums)</v>
      </c>
      <c r="D256" s="20">
        <v>240</v>
      </c>
      <c r="E256" s="20">
        <v>360</v>
      </c>
      <c r="R256" s="14" t="s">
        <v>305</v>
      </c>
      <c r="S256" s="23" t="s">
        <v>829</v>
      </c>
    </row>
    <row r="257" spans="1:19" ht="13.35" customHeight="1" x14ac:dyDescent="0.25">
      <c r="A257" s="11">
        <v>655</v>
      </c>
      <c r="B257" s="11" t="s">
        <v>63</v>
      </c>
      <c r="C257" s="24" t="str">
        <f t="shared" si="3"/>
        <v>Clos des Papes, Chateauneuf-du-Pape, Rouge</v>
      </c>
      <c r="D257" s="20">
        <v>340</v>
      </c>
      <c r="E257" s="20">
        <v>420</v>
      </c>
      <c r="R257" s="14" t="s">
        <v>306</v>
      </c>
      <c r="S257" s="23" t="s">
        <v>830</v>
      </c>
    </row>
    <row r="258" spans="1:19" ht="13.35" customHeight="1" x14ac:dyDescent="0.25">
      <c r="A258" s="11">
        <v>656</v>
      </c>
      <c r="B258" s="11" t="s">
        <v>63</v>
      </c>
      <c r="C258" s="24" t="str">
        <f t="shared" si="3"/>
        <v>Vieux Telegraphe, Chateauneuf-du-Pape, La Crau Rouge</v>
      </c>
      <c r="D258" s="20">
        <v>340</v>
      </c>
      <c r="E258" s="20">
        <v>420</v>
      </c>
      <c r="R258" s="14" t="s">
        <v>307</v>
      </c>
      <c r="S258" s="23" t="s">
        <v>831</v>
      </c>
    </row>
    <row r="259" spans="1:19" ht="13.35" customHeight="1" x14ac:dyDescent="0.25">
      <c r="A259" s="11">
        <v>657</v>
      </c>
      <c r="B259" s="11" t="s">
        <v>25</v>
      </c>
      <c r="C259" s="24" t="str">
        <f t="shared" si="3"/>
        <v>1999/2016 A Fine Mixed Lot of Chateauneuf-du-Pape (Magnums)</v>
      </c>
      <c r="D259" s="20">
        <v>200</v>
      </c>
      <c r="E259" s="20">
        <v>300</v>
      </c>
      <c r="R259" s="14" t="s">
        <v>308</v>
      </c>
      <c r="S259" s="23" t="s">
        <v>832</v>
      </c>
    </row>
    <row r="260" spans="1:19" ht="13.35" customHeight="1" x14ac:dyDescent="0.25">
      <c r="A260" s="11">
        <v>658</v>
      </c>
      <c r="B260" s="11" t="s">
        <v>25</v>
      </c>
      <c r="C260" s="24" t="str">
        <f t="shared" ref="C260:C323" si="4">HYPERLINK(S260,R260)</f>
        <v>1995/2003 Mixed Lot of Jaboulet &amp; Chapoutier Cornas</v>
      </c>
      <c r="D260" s="20">
        <v>100</v>
      </c>
      <c r="E260" s="20">
        <v>150</v>
      </c>
      <c r="R260" s="14" t="s">
        <v>309</v>
      </c>
      <c r="S260" s="23" t="s">
        <v>833</v>
      </c>
    </row>
    <row r="261" spans="1:19" ht="13.35" customHeight="1" x14ac:dyDescent="0.25">
      <c r="A261" s="11">
        <v>659</v>
      </c>
      <c r="B261" s="11" t="s">
        <v>25</v>
      </c>
      <c r="C261" s="24" t="str">
        <f t="shared" si="4"/>
        <v>2014/2016 Mixed Lot of Domaine Pierre Usseglio &amp; Fils, Chateauneuf-du-Pape, Rouge</v>
      </c>
      <c r="D261" s="20">
        <v>150</v>
      </c>
      <c r="E261" s="20">
        <v>220</v>
      </c>
      <c r="R261" s="14" t="s">
        <v>310</v>
      </c>
      <c r="S261" s="23" t="s">
        <v>834</v>
      </c>
    </row>
    <row r="262" spans="1:19" ht="13.35" customHeight="1" x14ac:dyDescent="0.25">
      <c r="A262" s="11">
        <v>660</v>
      </c>
      <c r="B262" s="11" t="s">
        <v>25</v>
      </c>
      <c r="C262" s="24" t="str">
        <f t="shared" si="4"/>
        <v>2011/2013 Gourt de Mautens, Rouge, IGP</v>
      </c>
      <c r="D262" s="20">
        <v>140</v>
      </c>
      <c r="E262" s="20">
        <v>180</v>
      </c>
      <c r="R262" s="14" t="s">
        <v>311</v>
      </c>
      <c r="S262" s="23" t="s">
        <v>835</v>
      </c>
    </row>
    <row r="263" spans="1:19" ht="13.35" customHeight="1" x14ac:dyDescent="0.25">
      <c r="A263" s="11">
        <v>661</v>
      </c>
      <c r="B263" s="11" t="s">
        <v>25</v>
      </c>
      <c r="C263" s="24" t="str">
        <f t="shared" si="4"/>
        <v>2005/2008 Mixed Lot of Cote Rotie and Minervois</v>
      </c>
      <c r="D263" s="20">
        <v>150</v>
      </c>
      <c r="E263" s="20">
        <v>200</v>
      </c>
      <c r="R263" s="14" t="s">
        <v>312</v>
      </c>
      <c r="S263" s="23" t="s">
        <v>836</v>
      </c>
    </row>
    <row r="264" spans="1:19" ht="13.35" customHeight="1" x14ac:dyDescent="0.25">
      <c r="A264" s="11">
        <v>662</v>
      </c>
      <c r="B264" s="11" t="s">
        <v>34</v>
      </c>
      <c r="C264" s="24" t="str">
        <f t="shared" si="4"/>
        <v>Joh Jos Prum, Wehlener Sonnenuhr Riesling Auslese, Mosel (Halves)</v>
      </c>
      <c r="D264" s="20">
        <v>120</v>
      </c>
      <c r="E264" s="20">
        <v>180</v>
      </c>
      <c r="R264" s="14" t="s">
        <v>313</v>
      </c>
      <c r="S264" s="23" t="s">
        <v>837</v>
      </c>
    </row>
    <row r="265" spans="1:19" ht="13.35" customHeight="1" x14ac:dyDescent="0.25">
      <c r="A265" s="11">
        <v>663</v>
      </c>
      <c r="B265" s="11" t="s">
        <v>17</v>
      </c>
      <c r="C265" s="24" t="str">
        <f t="shared" si="4"/>
        <v>Joh Jos Prum, Wehlener Sonnenuhr Riesling Auslese, Mosel (Magnum)</v>
      </c>
      <c r="D265" s="20">
        <v>50</v>
      </c>
      <c r="E265" s="20">
        <v>70</v>
      </c>
      <c r="R265" s="14" t="s">
        <v>314</v>
      </c>
      <c r="S265" s="23" t="s">
        <v>838</v>
      </c>
    </row>
    <row r="266" spans="1:19" ht="13.35" customHeight="1" x14ac:dyDescent="0.25">
      <c r="A266" s="11">
        <v>664</v>
      </c>
      <c r="B266" s="11" t="s">
        <v>17</v>
      </c>
      <c r="C266" s="24" t="str">
        <f t="shared" si="4"/>
        <v>Joh Jos Prum, Graacher Himmelreich Riesling Spatlese, Mosel</v>
      </c>
      <c r="D266" s="20">
        <v>150</v>
      </c>
      <c r="E266" s="20">
        <v>200</v>
      </c>
      <c r="R266" s="14" t="s">
        <v>315</v>
      </c>
      <c r="S266" s="23" t="s">
        <v>839</v>
      </c>
    </row>
    <row r="267" spans="1:19" ht="13.35" customHeight="1" x14ac:dyDescent="0.25">
      <c r="A267" s="11">
        <v>665</v>
      </c>
      <c r="B267" s="11" t="s">
        <v>17</v>
      </c>
      <c r="C267" s="24" t="str">
        <f t="shared" si="4"/>
        <v>Joh Jos Prum, Bernkasteler Badstube Riesling Spatlese, Mosel</v>
      </c>
      <c r="D267" s="20">
        <v>80</v>
      </c>
      <c r="E267" s="20">
        <v>120</v>
      </c>
      <c r="R267" s="14" t="s">
        <v>316</v>
      </c>
      <c r="S267" s="23" t="s">
        <v>840</v>
      </c>
    </row>
    <row r="268" spans="1:19" ht="13.35" customHeight="1" x14ac:dyDescent="0.25">
      <c r="A268" s="11">
        <v>666</v>
      </c>
      <c r="B268" s="11" t="s">
        <v>17</v>
      </c>
      <c r="C268" s="24" t="str">
        <f t="shared" si="4"/>
        <v>Joh Jos Prum, Riesling Kabinett, Mosel (Magnums)</v>
      </c>
      <c r="D268" s="20">
        <v>100</v>
      </c>
      <c r="E268" s="20">
        <v>150</v>
      </c>
      <c r="R268" s="14" t="s">
        <v>317</v>
      </c>
      <c r="S268" s="23" t="s">
        <v>841</v>
      </c>
    </row>
    <row r="269" spans="1:19" ht="13.35" customHeight="1" x14ac:dyDescent="0.25">
      <c r="A269" s="11">
        <v>667</v>
      </c>
      <c r="B269" s="11" t="s">
        <v>19</v>
      </c>
      <c r="C269" s="24" t="str">
        <f t="shared" si="4"/>
        <v>Markus Molitor, Zeltinger Sonnenuhr Riesling Spatlese, Mosel</v>
      </c>
      <c r="D269" s="20">
        <v>140</v>
      </c>
      <c r="E269" s="20">
        <v>180</v>
      </c>
      <c r="R269" s="14" t="s">
        <v>318</v>
      </c>
      <c r="S269" s="23" t="s">
        <v>842</v>
      </c>
    </row>
    <row r="270" spans="1:19" ht="13.35" customHeight="1" x14ac:dyDescent="0.25">
      <c r="A270" s="11">
        <v>668</v>
      </c>
      <c r="B270" s="11" t="s">
        <v>14</v>
      </c>
      <c r="C270" s="24" t="str">
        <f t="shared" si="4"/>
        <v>Korrell, Riesling Trocken, Nahe</v>
      </c>
      <c r="D270" s="20">
        <v>50</v>
      </c>
      <c r="E270" s="20">
        <v>80</v>
      </c>
      <c r="R270" s="14" t="s">
        <v>319</v>
      </c>
      <c r="S270" s="23" t="s">
        <v>843</v>
      </c>
    </row>
    <row r="271" spans="1:19" ht="13.35" customHeight="1" x14ac:dyDescent="0.25">
      <c r="A271" s="11">
        <v>669</v>
      </c>
      <c r="B271" s="11" t="s">
        <v>80</v>
      </c>
      <c r="C271" s="24" t="str">
        <f t="shared" si="4"/>
        <v>Produttori del Barbaresco, Barbaresco, Pora Riserva</v>
      </c>
      <c r="D271" s="20">
        <v>180</v>
      </c>
      <c r="E271" s="20">
        <v>260</v>
      </c>
      <c r="R271" s="14" t="s">
        <v>320</v>
      </c>
      <c r="S271" s="23" t="s">
        <v>844</v>
      </c>
    </row>
    <row r="272" spans="1:19" ht="13.35" customHeight="1" x14ac:dyDescent="0.25">
      <c r="A272" s="11">
        <v>670</v>
      </c>
      <c r="B272" s="11" t="s">
        <v>118</v>
      </c>
      <c r="C272" s="24" t="str">
        <f t="shared" si="4"/>
        <v>Sassicaia, Tenuta San Guido, Bolgheri</v>
      </c>
      <c r="D272" s="20">
        <v>380</v>
      </c>
      <c r="E272" s="20">
        <v>550</v>
      </c>
      <c r="R272" s="14" t="s">
        <v>42</v>
      </c>
      <c r="S272" s="23" t="s">
        <v>845</v>
      </c>
    </row>
    <row r="273" spans="1:19" ht="13.35" customHeight="1" x14ac:dyDescent="0.25">
      <c r="A273" s="11">
        <v>671</v>
      </c>
      <c r="B273" s="11" t="s">
        <v>88</v>
      </c>
      <c r="C273" s="24" t="str">
        <f t="shared" si="4"/>
        <v>Sassicaia, Tenuta San Guido, Bolgheri</v>
      </c>
      <c r="D273" s="20">
        <v>480</v>
      </c>
      <c r="E273" s="20">
        <v>600</v>
      </c>
      <c r="R273" s="14" t="s">
        <v>42</v>
      </c>
      <c r="S273" s="23" t="s">
        <v>846</v>
      </c>
    </row>
    <row r="274" spans="1:19" ht="13.35" customHeight="1" x14ac:dyDescent="0.25">
      <c r="A274" s="11">
        <v>672</v>
      </c>
      <c r="B274" s="11" t="s">
        <v>30</v>
      </c>
      <c r="C274" s="24" t="str">
        <f t="shared" si="4"/>
        <v>G.B. Burlotto, Barolo, Monvigliero (Double Magnum)</v>
      </c>
      <c r="D274" s="20">
        <v>750</v>
      </c>
      <c r="E274" s="20">
        <v>950</v>
      </c>
      <c r="R274" s="14" t="s">
        <v>321</v>
      </c>
      <c r="S274" s="23" t="s">
        <v>847</v>
      </c>
    </row>
    <row r="275" spans="1:19" ht="13.35" customHeight="1" x14ac:dyDescent="0.25">
      <c r="A275" s="11">
        <v>673</v>
      </c>
      <c r="B275" s="11" t="s">
        <v>8</v>
      </c>
      <c r="C275" s="24" t="str">
        <f t="shared" si="4"/>
        <v>Mixed Lot of Produttori del Barbaresco, Barbaresco Riservas</v>
      </c>
      <c r="D275" s="20">
        <v>300</v>
      </c>
      <c r="E275" s="20">
        <v>400</v>
      </c>
      <c r="R275" s="14" t="s">
        <v>322</v>
      </c>
      <c r="S275" s="23" t="s">
        <v>848</v>
      </c>
    </row>
    <row r="276" spans="1:19" ht="13.35" customHeight="1" x14ac:dyDescent="0.25">
      <c r="A276" s="11">
        <v>674</v>
      </c>
      <c r="B276" s="11" t="s">
        <v>8</v>
      </c>
      <c r="C276" s="24" t="str">
        <f t="shared" si="4"/>
        <v>Ciacci Piccolomini d'Aragona, Brunello di Montalcino, Pianrosso (Magnums)</v>
      </c>
      <c r="D276" s="20">
        <v>260</v>
      </c>
      <c r="E276" s="20">
        <v>320</v>
      </c>
      <c r="R276" s="14" t="s">
        <v>323</v>
      </c>
      <c r="S276" s="23" t="s">
        <v>849</v>
      </c>
    </row>
    <row r="277" spans="1:19" ht="13.35" customHeight="1" x14ac:dyDescent="0.25">
      <c r="A277" s="11">
        <v>675</v>
      </c>
      <c r="B277" s="11" t="s">
        <v>8</v>
      </c>
      <c r="C277" s="24" t="str">
        <f t="shared" si="4"/>
        <v>Colle Carli, Brunello di Montalcino (Magnums)</v>
      </c>
      <c r="D277" s="20">
        <v>120</v>
      </c>
      <c r="E277" s="20">
        <v>170</v>
      </c>
      <c r="R277" s="14" t="s">
        <v>324</v>
      </c>
      <c r="S277" s="23" t="s">
        <v>850</v>
      </c>
    </row>
    <row r="278" spans="1:19" ht="13.35" customHeight="1" x14ac:dyDescent="0.25">
      <c r="A278" s="11">
        <v>676</v>
      </c>
      <c r="B278" s="11" t="s">
        <v>8</v>
      </c>
      <c r="C278" s="24" t="str">
        <f t="shared" si="4"/>
        <v>Grattamacco, Bolgheri, Superiore</v>
      </c>
      <c r="D278" s="20">
        <v>240</v>
      </c>
      <c r="E278" s="20">
        <v>300</v>
      </c>
      <c r="R278" s="14" t="s">
        <v>325</v>
      </c>
      <c r="S278" s="23" t="s">
        <v>851</v>
      </c>
    </row>
    <row r="279" spans="1:19" ht="13.35" customHeight="1" x14ac:dyDescent="0.25">
      <c r="A279" s="11">
        <v>677</v>
      </c>
      <c r="B279" s="11" t="s">
        <v>8</v>
      </c>
      <c r="C279" s="24" t="str">
        <f t="shared" si="4"/>
        <v>Tenuta di Arceno, Arcanum, IGT</v>
      </c>
      <c r="D279" s="20">
        <v>200</v>
      </c>
      <c r="E279" s="20">
        <v>260</v>
      </c>
      <c r="R279" s="14" t="s">
        <v>326</v>
      </c>
      <c r="S279" s="23" t="s">
        <v>852</v>
      </c>
    </row>
    <row r="280" spans="1:19" ht="13.35" customHeight="1" x14ac:dyDescent="0.25">
      <c r="A280" s="11">
        <v>678</v>
      </c>
      <c r="B280" s="11" t="s">
        <v>12</v>
      </c>
      <c r="C280" s="24" t="str">
        <f t="shared" si="4"/>
        <v>Cinciole, Chianti Classico, Riserva Petresco</v>
      </c>
      <c r="D280" s="20">
        <v>180</v>
      </c>
      <c r="E280" s="20">
        <v>220</v>
      </c>
      <c r="R280" s="14" t="s">
        <v>327</v>
      </c>
      <c r="S280" s="23" t="s">
        <v>853</v>
      </c>
    </row>
    <row r="281" spans="1:19" ht="13.35" customHeight="1" x14ac:dyDescent="0.25">
      <c r="A281" s="11">
        <v>679</v>
      </c>
      <c r="B281" s="11" t="s">
        <v>14</v>
      </c>
      <c r="C281" s="24" t="str">
        <f t="shared" si="4"/>
        <v>Fontodi, Chianti Classico, Vigna del Sorbo Riserva</v>
      </c>
      <c r="D281" s="20">
        <v>140</v>
      </c>
      <c r="E281" s="20">
        <v>180</v>
      </c>
      <c r="R281" s="14" t="s">
        <v>328</v>
      </c>
      <c r="S281" s="23" t="s">
        <v>854</v>
      </c>
    </row>
    <row r="282" spans="1:19" ht="13.35" customHeight="1" x14ac:dyDescent="0.25">
      <c r="A282" s="11">
        <v>680</v>
      </c>
      <c r="B282" s="11" t="s">
        <v>14</v>
      </c>
      <c r="C282" s="24" t="str">
        <f t="shared" si="4"/>
        <v>Rampolla, Alceo, IGT</v>
      </c>
      <c r="D282" s="20">
        <v>300</v>
      </c>
      <c r="E282" s="20">
        <v>380</v>
      </c>
      <c r="R282" s="14" t="s">
        <v>329</v>
      </c>
      <c r="S282" s="23" t="s">
        <v>855</v>
      </c>
    </row>
    <row r="283" spans="1:19" ht="13.35" customHeight="1" x14ac:dyDescent="0.25">
      <c r="A283" s="11">
        <v>681</v>
      </c>
      <c r="B283" s="11" t="s">
        <v>10</v>
      </c>
      <c r="C283" s="24" t="str">
        <f t="shared" si="4"/>
        <v>Mixed Lot of Castello di Ama</v>
      </c>
      <c r="D283" s="20">
        <v>600</v>
      </c>
      <c r="E283" s="20">
        <v>800</v>
      </c>
      <c r="R283" s="14" t="s">
        <v>330</v>
      </c>
      <c r="S283" s="23" t="s">
        <v>856</v>
      </c>
    </row>
    <row r="284" spans="1:19" ht="13.35" customHeight="1" x14ac:dyDescent="0.25">
      <c r="A284" s="11">
        <v>682</v>
      </c>
      <c r="B284" s="11" t="s">
        <v>10</v>
      </c>
      <c r="C284" s="24" t="str">
        <f t="shared" si="4"/>
        <v>Fattoria Le Pupille, Saffredi, Toscana IGT</v>
      </c>
      <c r="D284" s="20">
        <v>260</v>
      </c>
      <c r="E284" s="20">
        <v>320</v>
      </c>
      <c r="R284" s="14" t="s">
        <v>331</v>
      </c>
      <c r="S284" s="23" t="s">
        <v>857</v>
      </c>
    </row>
    <row r="285" spans="1:19" ht="13.35" customHeight="1" x14ac:dyDescent="0.25">
      <c r="A285" s="11">
        <v>683</v>
      </c>
      <c r="B285" s="11" t="s">
        <v>10</v>
      </c>
      <c r="C285" s="24" t="str">
        <f t="shared" si="4"/>
        <v>Fontodi, Chianti Classico, Vigna del Sorbo Riserva</v>
      </c>
      <c r="D285" s="20">
        <v>180</v>
      </c>
      <c r="E285" s="20">
        <v>220</v>
      </c>
      <c r="R285" s="14" t="s">
        <v>328</v>
      </c>
      <c r="S285" s="23" t="s">
        <v>858</v>
      </c>
    </row>
    <row r="286" spans="1:19" ht="13.35" customHeight="1" x14ac:dyDescent="0.25">
      <c r="A286" s="11">
        <v>684</v>
      </c>
      <c r="B286" s="11" t="s">
        <v>10</v>
      </c>
      <c r="C286" s="24" t="str">
        <f t="shared" si="4"/>
        <v>Argentiera, Bolgheri, Superiore</v>
      </c>
      <c r="D286" s="20">
        <v>120</v>
      </c>
      <c r="E286" s="20">
        <v>150</v>
      </c>
      <c r="R286" s="14" t="s">
        <v>332</v>
      </c>
      <c r="S286" s="23" t="s">
        <v>859</v>
      </c>
    </row>
    <row r="287" spans="1:19" ht="13.35" customHeight="1" x14ac:dyDescent="0.25">
      <c r="A287" s="11">
        <v>685</v>
      </c>
      <c r="B287" s="11" t="s">
        <v>35</v>
      </c>
      <c r="C287" s="24" t="str">
        <f t="shared" si="4"/>
        <v>R. Lopez de Heredia, Tondonia Tinto Reserva, Rioja - In Bond</v>
      </c>
      <c r="D287" s="20">
        <v>220</v>
      </c>
      <c r="E287" s="20">
        <v>280</v>
      </c>
      <c r="R287" s="14" t="s">
        <v>333</v>
      </c>
      <c r="S287" s="23" t="s">
        <v>860</v>
      </c>
    </row>
    <row r="288" spans="1:19" ht="13.35" customHeight="1" x14ac:dyDescent="0.25">
      <c r="A288" s="11">
        <v>686</v>
      </c>
      <c r="B288" s="11" t="s">
        <v>34</v>
      </c>
      <c r="C288" s="24" t="str">
        <f t="shared" si="4"/>
        <v>Ontanon, Gran Reserva, Rioja - In Bond</v>
      </c>
      <c r="D288" s="20">
        <v>150</v>
      </c>
      <c r="E288" s="20">
        <v>180</v>
      </c>
      <c r="R288" s="14" t="s">
        <v>334</v>
      </c>
      <c r="S288" s="23" t="s">
        <v>861</v>
      </c>
    </row>
    <row r="289" spans="1:19" ht="13.35" customHeight="1" x14ac:dyDescent="0.25">
      <c r="A289" s="11">
        <v>687</v>
      </c>
      <c r="B289" s="11" t="s">
        <v>17</v>
      </c>
      <c r="C289" s="24" t="str">
        <f t="shared" si="4"/>
        <v>La Rioja Alta, Gran Reserva 904, Rioja - In Bond</v>
      </c>
      <c r="D289" s="20">
        <v>160</v>
      </c>
      <c r="E289" s="20">
        <v>200</v>
      </c>
      <c r="R289" s="14" t="s">
        <v>335</v>
      </c>
      <c r="S289" s="23" t="s">
        <v>862</v>
      </c>
    </row>
    <row r="290" spans="1:19" ht="13.35" customHeight="1" x14ac:dyDescent="0.25">
      <c r="A290" s="11">
        <v>688</v>
      </c>
      <c r="B290" s="11" t="s">
        <v>19</v>
      </c>
      <c r="C290" s="24" t="str">
        <f t="shared" si="4"/>
        <v>La Rioja Alta, Vina Arana Gran Reserva, Rioja - In Bond</v>
      </c>
      <c r="D290" s="20">
        <v>220</v>
      </c>
      <c r="E290" s="20">
        <v>260</v>
      </c>
      <c r="R290" s="14" t="s">
        <v>336</v>
      </c>
      <c r="S290" s="23" t="s">
        <v>863</v>
      </c>
    </row>
    <row r="291" spans="1:19" ht="13.35" customHeight="1" x14ac:dyDescent="0.25">
      <c r="A291" s="11">
        <v>689</v>
      </c>
      <c r="B291" s="11" t="s">
        <v>121</v>
      </c>
      <c r="C291" s="24" t="str">
        <f t="shared" si="4"/>
        <v>Meerlust, Rubicon, Stellenbosch</v>
      </c>
      <c r="D291" s="20">
        <v>180</v>
      </c>
      <c r="E291" s="20">
        <v>240</v>
      </c>
      <c r="R291" s="14" t="s">
        <v>337</v>
      </c>
      <c r="S291" s="23" t="s">
        <v>864</v>
      </c>
    </row>
    <row r="292" spans="1:19" ht="13.35" customHeight="1" x14ac:dyDescent="0.25">
      <c r="A292" s="11">
        <v>690</v>
      </c>
      <c r="B292" s="11" t="s">
        <v>121</v>
      </c>
      <c r="C292" s="24" t="str">
        <f t="shared" si="4"/>
        <v>Meerlust, Rubicon, Stellenbosch</v>
      </c>
      <c r="D292" s="20">
        <v>180</v>
      </c>
      <c r="E292" s="20">
        <v>240</v>
      </c>
      <c r="R292" s="14" t="s">
        <v>337</v>
      </c>
      <c r="S292" s="23" t="s">
        <v>865</v>
      </c>
    </row>
    <row r="293" spans="1:19" ht="13.35" customHeight="1" x14ac:dyDescent="0.25">
      <c r="A293" s="11">
        <v>691</v>
      </c>
      <c r="B293" s="11" t="s">
        <v>14</v>
      </c>
      <c r="C293" s="24" t="str">
        <f t="shared" si="4"/>
        <v>Raats, MR Mvemve Raats Compostella, Stellenbosch</v>
      </c>
      <c r="D293" s="20">
        <v>140</v>
      </c>
      <c r="E293" s="20">
        <v>180</v>
      </c>
      <c r="R293" s="14" t="s">
        <v>338</v>
      </c>
      <c r="S293" s="23" t="s">
        <v>866</v>
      </c>
    </row>
    <row r="294" spans="1:19" ht="13.35" customHeight="1" x14ac:dyDescent="0.25">
      <c r="A294" s="11">
        <v>692</v>
      </c>
      <c r="B294" s="11" t="s">
        <v>44</v>
      </c>
      <c r="C294" s="24" t="str">
        <f t="shared" si="4"/>
        <v>Penfolds, Grange, South Australia</v>
      </c>
      <c r="D294" s="20">
        <v>400</v>
      </c>
      <c r="E294" s="20">
        <v>600</v>
      </c>
      <c r="R294" s="14" t="s">
        <v>29</v>
      </c>
      <c r="S294" s="23" t="s">
        <v>867</v>
      </c>
    </row>
    <row r="295" spans="1:19" ht="13.35" customHeight="1" x14ac:dyDescent="0.25">
      <c r="A295" s="11">
        <v>693</v>
      </c>
      <c r="B295" s="11" t="s">
        <v>28</v>
      </c>
      <c r="C295" s="24" t="str">
        <f t="shared" si="4"/>
        <v>Penfolds, Bin 707 Cabernet Sauvignon, South Australia</v>
      </c>
      <c r="D295" s="20">
        <v>650</v>
      </c>
      <c r="E295" s="20">
        <v>850</v>
      </c>
      <c r="R295" s="14" t="s">
        <v>27</v>
      </c>
      <c r="S295" s="23" t="s">
        <v>868</v>
      </c>
    </row>
    <row r="296" spans="1:19" ht="13.35" customHeight="1" x14ac:dyDescent="0.25">
      <c r="A296" s="11">
        <v>694</v>
      </c>
      <c r="B296" s="11" t="s">
        <v>28</v>
      </c>
      <c r="C296" s="24" t="str">
        <f t="shared" si="4"/>
        <v>Penfolds, Bin 707 Cabernet Sauvignon, South Australia</v>
      </c>
      <c r="D296" s="20">
        <v>750</v>
      </c>
      <c r="E296" s="20">
        <v>950</v>
      </c>
      <c r="R296" s="14" t="s">
        <v>27</v>
      </c>
      <c r="S296" s="23" t="s">
        <v>869</v>
      </c>
    </row>
    <row r="297" spans="1:19" ht="13.35" customHeight="1" x14ac:dyDescent="0.25">
      <c r="A297" s="11">
        <v>695</v>
      </c>
      <c r="B297" s="11" t="s">
        <v>30</v>
      </c>
      <c r="C297" s="24" t="str">
        <f t="shared" si="4"/>
        <v>Schubert Estate, Goose-yard Block Shiraz, Barossa Valley - In Bond</v>
      </c>
      <c r="D297" s="20">
        <v>140</v>
      </c>
      <c r="E297" s="20">
        <v>180</v>
      </c>
      <c r="R297" s="14" t="s">
        <v>339</v>
      </c>
      <c r="S297" s="23" t="s">
        <v>870</v>
      </c>
    </row>
    <row r="298" spans="1:19" ht="13.35" customHeight="1" x14ac:dyDescent="0.25">
      <c r="A298" s="11">
        <v>696</v>
      </c>
      <c r="B298" s="11" t="s">
        <v>30</v>
      </c>
      <c r="C298" s="24" t="str">
        <f t="shared" si="4"/>
        <v>Schubert Estate Goose-yard Block Shiraz, Barossa Valley - In Bond</v>
      </c>
      <c r="D298" s="20">
        <v>140</v>
      </c>
      <c r="E298" s="20">
        <v>180</v>
      </c>
      <c r="R298" s="14" t="s">
        <v>340</v>
      </c>
      <c r="S298" s="23" t="s">
        <v>871</v>
      </c>
    </row>
    <row r="299" spans="1:19" ht="13.35" customHeight="1" x14ac:dyDescent="0.25">
      <c r="A299" s="11">
        <v>697</v>
      </c>
      <c r="B299" s="11" t="s">
        <v>8</v>
      </c>
      <c r="C299" s="24" t="str">
        <f t="shared" si="4"/>
        <v>Penfolds, St. Henri Shiraz, South Australia - In Bond</v>
      </c>
      <c r="D299" s="20">
        <v>200</v>
      </c>
      <c r="E299" s="20">
        <v>250</v>
      </c>
      <c r="R299" s="14" t="s">
        <v>341</v>
      </c>
      <c r="S299" s="23" t="s">
        <v>872</v>
      </c>
    </row>
    <row r="300" spans="1:19" ht="13.35" customHeight="1" x14ac:dyDescent="0.25">
      <c r="A300" s="11">
        <v>698</v>
      </c>
      <c r="B300" s="11" t="s">
        <v>8</v>
      </c>
      <c r="C300" s="24" t="str">
        <f t="shared" si="4"/>
        <v>Ox Hardy, Shiraz, Upper Tintara Vineyard, McLaren Vale - In Bond</v>
      </c>
      <c r="D300" s="20">
        <v>60</v>
      </c>
      <c r="E300" s="20">
        <v>80</v>
      </c>
      <c r="R300" s="14" t="s">
        <v>342</v>
      </c>
      <c r="S300" s="23" t="s">
        <v>873</v>
      </c>
    </row>
    <row r="301" spans="1:19" ht="13.35" customHeight="1" x14ac:dyDescent="0.25">
      <c r="A301" s="11">
        <v>699</v>
      </c>
      <c r="B301" s="11" t="s">
        <v>12</v>
      </c>
      <c r="C301" s="24" t="str">
        <f t="shared" si="4"/>
        <v>Barr-Eden Estate, Avenue to Gold Shiraz, Eden Valley - In Bond</v>
      </c>
      <c r="D301" s="20">
        <v>80</v>
      </c>
      <c r="E301" s="20">
        <v>100</v>
      </c>
      <c r="R301" s="14" t="s">
        <v>343</v>
      </c>
      <c r="S301" s="23" t="s">
        <v>874</v>
      </c>
    </row>
    <row r="302" spans="1:19" ht="13.35" customHeight="1" x14ac:dyDescent="0.25">
      <c r="A302" s="11">
        <v>700</v>
      </c>
      <c r="B302" s="11" t="s">
        <v>122</v>
      </c>
      <c r="C302" s="24" t="str">
        <f t="shared" si="4"/>
        <v>Ox Hardy, Slate Shiraz, McLaren Vale - In Bond</v>
      </c>
      <c r="D302" s="20">
        <v>120</v>
      </c>
      <c r="E302" s="20">
        <v>150</v>
      </c>
      <c r="R302" s="14" t="s">
        <v>344</v>
      </c>
      <c r="S302" s="23" t="s">
        <v>875</v>
      </c>
    </row>
    <row r="303" spans="1:19" ht="13.35" customHeight="1" x14ac:dyDescent="0.25">
      <c r="A303" s="11">
        <v>701</v>
      </c>
      <c r="B303" s="11" t="s">
        <v>5</v>
      </c>
      <c r="C303" s="24" t="str">
        <f t="shared" si="4"/>
        <v>Pierro, Chardonnay, Margaret River</v>
      </c>
      <c r="D303" s="20">
        <v>300</v>
      </c>
      <c r="E303" s="20">
        <v>380</v>
      </c>
      <c r="R303" s="14" t="s">
        <v>345</v>
      </c>
      <c r="S303" s="23" t="s">
        <v>876</v>
      </c>
    </row>
    <row r="304" spans="1:19" ht="13.35" customHeight="1" x14ac:dyDescent="0.25">
      <c r="A304" s="11">
        <v>702</v>
      </c>
      <c r="B304" s="11" t="s">
        <v>10</v>
      </c>
      <c r="C304" s="24" t="str">
        <f t="shared" si="4"/>
        <v>Akitu, Pinot Noir Blanc, Central Otago</v>
      </c>
      <c r="D304" s="20">
        <v>70</v>
      </c>
      <c r="E304" s="20">
        <v>100</v>
      </c>
      <c r="R304" s="14" t="s">
        <v>346</v>
      </c>
      <c r="S304" s="23" t="s">
        <v>877</v>
      </c>
    </row>
    <row r="305" spans="1:19" ht="13.35" customHeight="1" x14ac:dyDescent="0.25">
      <c r="A305" s="11">
        <v>703</v>
      </c>
      <c r="B305" s="11" t="s">
        <v>123</v>
      </c>
      <c r="C305" s="24" t="str">
        <f t="shared" si="4"/>
        <v>Shafer, Hillside Select, Stags Leap District</v>
      </c>
      <c r="D305" s="20">
        <v>1600</v>
      </c>
      <c r="E305" s="20">
        <v>2000</v>
      </c>
      <c r="R305" s="14" t="s">
        <v>347</v>
      </c>
      <c r="S305" s="23" t="s">
        <v>878</v>
      </c>
    </row>
    <row r="306" spans="1:19" ht="13.35" customHeight="1" x14ac:dyDescent="0.25">
      <c r="A306" s="11">
        <v>704</v>
      </c>
      <c r="B306" s="11" t="s">
        <v>32</v>
      </c>
      <c r="C306" s="24" t="str">
        <f t="shared" si="4"/>
        <v>Bond, Vecina, Napa Valley</v>
      </c>
      <c r="D306" s="20">
        <v>1600</v>
      </c>
      <c r="E306" s="20">
        <v>2000</v>
      </c>
      <c r="R306" s="14" t="s">
        <v>348</v>
      </c>
      <c r="S306" s="23" t="s">
        <v>879</v>
      </c>
    </row>
    <row r="307" spans="1:19" ht="13.35" customHeight="1" x14ac:dyDescent="0.25">
      <c r="A307" s="11">
        <v>705</v>
      </c>
      <c r="B307" s="11" t="s">
        <v>12</v>
      </c>
      <c r="C307" s="24" t="str">
        <f t="shared" si="4"/>
        <v>Inglenook, Rubicon, Napa Valley</v>
      </c>
      <c r="D307" s="20">
        <v>500</v>
      </c>
      <c r="E307" s="20">
        <v>600</v>
      </c>
      <c r="R307" s="14" t="s">
        <v>349</v>
      </c>
      <c r="S307" s="23" t="s">
        <v>880</v>
      </c>
    </row>
    <row r="308" spans="1:19" ht="13.35" customHeight="1" x14ac:dyDescent="0.25">
      <c r="A308" s="11">
        <v>706</v>
      </c>
      <c r="B308" s="11" t="s">
        <v>12</v>
      </c>
      <c r="C308" s="24" t="str">
        <f t="shared" si="4"/>
        <v>The Third Twin, Nuestra Senora del Tercer Gemelo, California</v>
      </c>
      <c r="D308" s="20">
        <v>480</v>
      </c>
      <c r="E308" s="20">
        <v>600</v>
      </c>
      <c r="R308" s="14" t="s">
        <v>350</v>
      </c>
      <c r="S308" s="23" t="s">
        <v>881</v>
      </c>
    </row>
    <row r="309" spans="1:19" ht="13.35" customHeight="1" x14ac:dyDescent="0.25">
      <c r="A309" s="11">
        <v>707</v>
      </c>
      <c r="B309" s="11" t="s">
        <v>12</v>
      </c>
      <c r="C309" s="24" t="str">
        <f t="shared" si="4"/>
        <v>The Third Twin, Nuestra Senora del Tercer Gemelo, California</v>
      </c>
      <c r="D309" s="20">
        <v>800</v>
      </c>
      <c r="E309" s="20">
        <v>1000</v>
      </c>
      <c r="R309" s="14" t="s">
        <v>350</v>
      </c>
      <c r="S309" s="23" t="s">
        <v>882</v>
      </c>
    </row>
    <row r="310" spans="1:19" ht="13.35" customHeight="1" x14ac:dyDescent="0.25">
      <c r="A310" s="11">
        <v>708</v>
      </c>
      <c r="B310" s="11" t="s">
        <v>14</v>
      </c>
      <c r="C310" s="24" t="str">
        <f t="shared" si="4"/>
        <v>Dominus, Napa Valley</v>
      </c>
      <c r="D310" s="20">
        <v>850</v>
      </c>
      <c r="E310" s="20">
        <v>1050</v>
      </c>
      <c r="R310" s="14" t="s">
        <v>351</v>
      </c>
      <c r="S310" s="23" t="s">
        <v>883</v>
      </c>
    </row>
    <row r="311" spans="1:19" ht="13.35" customHeight="1" x14ac:dyDescent="0.25">
      <c r="A311" s="11">
        <v>709</v>
      </c>
      <c r="B311" s="11" t="s">
        <v>14</v>
      </c>
      <c r="C311" s="24" t="str">
        <f t="shared" si="4"/>
        <v>Dominus, Napa Valley</v>
      </c>
      <c r="D311" s="20">
        <v>850</v>
      </c>
      <c r="E311" s="20">
        <v>1050</v>
      </c>
      <c r="R311" s="14" t="s">
        <v>351</v>
      </c>
      <c r="S311" s="23" t="s">
        <v>884</v>
      </c>
    </row>
    <row r="312" spans="1:19" ht="13.35" customHeight="1" x14ac:dyDescent="0.25">
      <c r="A312" s="11">
        <v>710</v>
      </c>
      <c r="B312" s="11" t="s">
        <v>14</v>
      </c>
      <c r="C312" s="24" t="str">
        <f t="shared" si="4"/>
        <v>TOR Kenward Family, Vine Hill Ranch Cabernet Sauvignon, Oakville</v>
      </c>
      <c r="D312" s="20">
        <v>900</v>
      </c>
      <c r="E312" s="20">
        <v>1200</v>
      </c>
      <c r="R312" s="14" t="s">
        <v>352</v>
      </c>
      <c r="S312" s="23" t="s">
        <v>885</v>
      </c>
    </row>
    <row r="313" spans="1:19" ht="13.35" customHeight="1" x14ac:dyDescent="0.25">
      <c r="A313" s="11">
        <v>711</v>
      </c>
      <c r="B313" s="11">
        <v>2018</v>
      </c>
      <c r="C313" s="24" t="str">
        <f t="shared" si="4"/>
        <v>Andremily, Grenache, California</v>
      </c>
      <c r="D313" s="20">
        <v>440</v>
      </c>
      <c r="E313" s="20">
        <v>560</v>
      </c>
      <c r="R313" s="15" t="s">
        <v>353</v>
      </c>
      <c r="S313" s="23" t="s">
        <v>886</v>
      </c>
    </row>
    <row r="314" spans="1:19" ht="13.35" customHeight="1" x14ac:dyDescent="0.25">
      <c r="A314" s="11">
        <v>712</v>
      </c>
      <c r="B314" s="11" t="s">
        <v>14</v>
      </c>
      <c r="C314" s="24" t="str">
        <f t="shared" si="4"/>
        <v>Andremily, Eaba, California</v>
      </c>
      <c r="D314" s="20">
        <v>440</v>
      </c>
      <c r="E314" s="20">
        <v>560</v>
      </c>
      <c r="R314" s="15" t="s">
        <v>354</v>
      </c>
      <c r="S314" s="23" t="s">
        <v>887</v>
      </c>
    </row>
    <row r="315" spans="1:19" ht="13.35" customHeight="1" x14ac:dyDescent="0.25">
      <c r="A315" s="11">
        <v>713</v>
      </c>
      <c r="B315" s="11" t="s">
        <v>14</v>
      </c>
      <c r="C315" s="24" t="str">
        <f t="shared" si="4"/>
        <v>Dalla Valle &amp; Ornellaia, DVO, Napa Valley</v>
      </c>
      <c r="D315" s="20">
        <v>320</v>
      </c>
      <c r="E315" s="20">
        <v>400</v>
      </c>
      <c r="R315" s="15" t="s">
        <v>355</v>
      </c>
      <c r="S315" s="23" t="s">
        <v>888</v>
      </c>
    </row>
    <row r="316" spans="1:19" ht="13.35" customHeight="1" x14ac:dyDescent="0.25">
      <c r="A316" s="11">
        <v>714</v>
      </c>
      <c r="B316" s="11" t="s">
        <v>10</v>
      </c>
      <c r="C316" s="24" t="str">
        <f t="shared" si="4"/>
        <v>Andremily, No. 8 Syrah, California</v>
      </c>
      <c r="D316" s="20">
        <v>1000</v>
      </c>
      <c r="E316" s="20">
        <v>1200</v>
      </c>
      <c r="R316" s="15" t="s">
        <v>356</v>
      </c>
      <c r="S316" s="23" t="s">
        <v>889</v>
      </c>
    </row>
    <row r="317" spans="1:19" ht="13.35" customHeight="1" x14ac:dyDescent="0.25">
      <c r="A317" s="11">
        <v>715</v>
      </c>
      <c r="B317" s="11" t="s">
        <v>10</v>
      </c>
      <c r="C317" s="24" t="str">
        <f t="shared" si="4"/>
        <v>Kapscandy, State Lane, Cabernet Sauvignon Grand-Vin, Napa Valley</v>
      </c>
      <c r="D317" s="20">
        <v>600</v>
      </c>
      <c r="E317" s="20">
        <v>800</v>
      </c>
      <c r="R317" s="15" t="s">
        <v>357</v>
      </c>
      <c r="S317" s="23" t="s">
        <v>890</v>
      </c>
    </row>
    <row r="318" spans="1:19" ht="13.35" customHeight="1" x14ac:dyDescent="0.25">
      <c r="A318" s="11">
        <v>716</v>
      </c>
      <c r="B318" s="11" t="s">
        <v>10</v>
      </c>
      <c r="C318" s="24" t="str">
        <f t="shared" si="4"/>
        <v>Kapscandy, State Lane, Cabernet Sauvignon Grand-Vin, Napa Valley</v>
      </c>
      <c r="D318" s="20">
        <v>600</v>
      </c>
      <c r="E318" s="20">
        <v>800</v>
      </c>
      <c r="R318" s="15" t="s">
        <v>357</v>
      </c>
      <c r="S318" s="23" t="s">
        <v>891</v>
      </c>
    </row>
    <row r="319" spans="1:19" ht="13.35" customHeight="1" x14ac:dyDescent="0.25">
      <c r="A319" s="11">
        <v>717</v>
      </c>
      <c r="B319" s="11" t="s">
        <v>10</v>
      </c>
      <c r="C319" s="24" t="str">
        <f t="shared" si="4"/>
        <v>Alejandro Bulgheroni, Lithology Beckstoffer To Kalon, Napa Valley</v>
      </c>
      <c r="D319" s="20">
        <v>700</v>
      </c>
      <c r="E319" s="20">
        <v>900</v>
      </c>
      <c r="R319" s="15" t="s">
        <v>358</v>
      </c>
      <c r="S319" s="23" t="s">
        <v>892</v>
      </c>
    </row>
    <row r="320" spans="1:19" ht="13.35" customHeight="1" x14ac:dyDescent="0.25">
      <c r="A320" s="11">
        <v>718</v>
      </c>
      <c r="B320" s="11" t="s">
        <v>119</v>
      </c>
      <c r="C320" s="24" t="str">
        <f t="shared" si="4"/>
        <v>Schrader, Old Sparky Cabernet Sauvignon, Napa Valley (Magnum) - In Bond</v>
      </c>
      <c r="D320" s="20">
        <v>600</v>
      </c>
      <c r="E320" s="20">
        <v>800</v>
      </c>
      <c r="R320" s="15" t="s">
        <v>359</v>
      </c>
      <c r="S320" s="23" t="s">
        <v>893</v>
      </c>
    </row>
    <row r="321" spans="1:19" ht="13.35" customHeight="1" x14ac:dyDescent="0.25">
      <c r="A321" s="11">
        <v>719</v>
      </c>
      <c r="B321" s="11" t="s">
        <v>8</v>
      </c>
      <c r="C321" s="24" t="str">
        <f t="shared" si="4"/>
        <v>Stonestreet, Upper Barn Chardonnay, Alexander Valley</v>
      </c>
      <c r="D321" s="20">
        <v>290</v>
      </c>
      <c r="E321" s="20">
        <v>360</v>
      </c>
      <c r="R321" s="15" t="s">
        <v>360</v>
      </c>
      <c r="S321" s="23" t="s">
        <v>894</v>
      </c>
    </row>
    <row r="322" spans="1:19" ht="13.35" customHeight="1" x14ac:dyDescent="0.25">
      <c r="A322" s="11">
        <v>720</v>
      </c>
      <c r="B322" s="11" t="s">
        <v>14</v>
      </c>
      <c r="C322" s="24" t="str">
        <f t="shared" si="4"/>
        <v>Stonestreet, Upper Barn Chardonnay, Alexander Valley</v>
      </c>
      <c r="D322" s="20">
        <v>360</v>
      </c>
      <c r="E322" s="20">
        <v>460</v>
      </c>
      <c r="R322" s="15" t="s">
        <v>360</v>
      </c>
      <c r="S322" s="23" t="s">
        <v>895</v>
      </c>
    </row>
    <row r="323" spans="1:19" ht="13.35" customHeight="1" x14ac:dyDescent="0.25">
      <c r="A323" s="11">
        <v>721</v>
      </c>
      <c r="B323" s="11" t="s">
        <v>10</v>
      </c>
      <c r="C323" s="24" t="str">
        <f t="shared" si="4"/>
        <v>Catena Zapata, Adrianna Mundus Bacillus Terrae Malbec, Uco Valley</v>
      </c>
      <c r="D323" s="20">
        <v>260</v>
      </c>
      <c r="E323" s="20">
        <v>320</v>
      </c>
      <c r="R323" s="15" t="s">
        <v>361</v>
      </c>
      <c r="S323" s="23" t="s">
        <v>896</v>
      </c>
    </row>
    <row r="324" spans="1:19" ht="13.35" customHeight="1" x14ac:dyDescent="0.25">
      <c r="A324" s="11">
        <v>722</v>
      </c>
      <c r="B324" s="11" t="s">
        <v>5</v>
      </c>
      <c r="C324" s="24" t="str">
        <f t="shared" ref="C324:C325" si="5">HYPERLINK(S324,R324)</f>
        <v>Catena Zapata, Adrianna Vineyard White Stones Chardonnay, Mendoza</v>
      </c>
      <c r="D324" s="20">
        <v>110</v>
      </c>
      <c r="E324" s="20">
        <v>140</v>
      </c>
      <c r="R324" s="15" t="s">
        <v>362</v>
      </c>
      <c r="S324" s="23" t="s">
        <v>897</v>
      </c>
    </row>
    <row r="325" spans="1:19" ht="13.35" customHeight="1" x14ac:dyDescent="0.25">
      <c r="A325" s="11">
        <v>723</v>
      </c>
      <c r="B325" s="11" t="s">
        <v>25</v>
      </c>
      <c r="C325" s="24" t="str">
        <f t="shared" si="5"/>
        <v>2018/2021 Mixed Lot of Red and White Wines</v>
      </c>
      <c r="D325" s="20">
        <v>150</v>
      </c>
      <c r="E325" s="20">
        <v>200</v>
      </c>
      <c r="R325" s="15" t="s">
        <v>363</v>
      </c>
      <c r="S325" s="23" t="s">
        <v>898</v>
      </c>
    </row>
  </sheetData>
  <autoFilter ref="A2:E239" xr:uid="{8A937F9F-7DCA-46C6-B99C-9033DC39E767}"/>
  <mergeCells count="1">
    <mergeCell ref="A1:E1"/>
  </mergeCells>
  <pageMargins left="0.39370078740157483" right="0.39370078740157483" top="0.74803149606299213" bottom="0.74803149606299213" header="0.31496062992125984" footer="0.31496062992125984"/>
  <pageSetup paperSize="9" scale="65" fitToHeight="12"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7F9F-7DCA-46C6-B99C-9033DC39E767}">
  <sheetPr>
    <pageSetUpPr fitToPage="1"/>
  </sheetPr>
  <dimension ref="A1:AB325"/>
  <sheetViews>
    <sheetView zoomScale="115" zoomScaleNormal="115" workbookViewId="0">
      <pane ySplit="2" topLeftCell="A3" activePane="bottomLeft" state="frozen"/>
      <selection activeCell="W1" sqref="W1"/>
      <selection pane="bottomLeft" activeCell="A3" sqref="A3"/>
    </sheetView>
  </sheetViews>
  <sheetFormatPr defaultColWidth="9.140625" defaultRowHeight="13.35" customHeight="1" x14ac:dyDescent="0.25"/>
  <cols>
    <col min="1" max="2" width="12.7109375" style="6" customWidth="1"/>
    <col min="3" max="3" width="23.5703125" style="6" customWidth="1"/>
    <col min="4" max="4" width="12.7109375" style="6" customWidth="1"/>
    <col min="5" max="5" width="89.7109375" style="16" customWidth="1"/>
    <col min="6" max="6" width="26.7109375" style="16" customWidth="1"/>
    <col min="7" max="7" width="13.7109375" style="6" customWidth="1"/>
    <col min="8" max="9" width="11.7109375" style="6" customWidth="1"/>
    <col min="10" max="10" width="9.140625" style="6" customWidth="1"/>
    <col min="11" max="11" width="13.42578125" style="21" customWidth="1"/>
    <col min="12" max="12" width="13.28515625" style="21" customWidth="1"/>
    <col min="13" max="13" width="158.85546875" style="16" customWidth="1"/>
    <col min="14" max="14" width="81.5703125" style="16" customWidth="1"/>
    <col min="15" max="22" width="9.140625" style="1"/>
    <col min="23" max="23" width="4.140625" style="1" customWidth="1"/>
    <col min="24" max="26" width="9.140625" style="1" hidden="1" customWidth="1"/>
    <col min="27" max="27" width="91" style="16" hidden="1" customWidth="1"/>
    <col min="28" max="28" width="22.140625" style="1" hidden="1" customWidth="1"/>
    <col min="29" max="29" width="13.140625" style="1" customWidth="1"/>
    <col min="30" max="30" width="9.140625" style="1"/>
    <col min="31" max="31" width="9.42578125" style="1" customWidth="1"/>
    <col min="32" max="34" width="9.28515625" style="1" customWidth="1"/>
    <col min="35" max="35" width="9.140625" style="1" customWidth="1"/>
    <col min="36" max="16384" width="9.140625" style="1"/>
  </cols>
  <sheetData>
    <row r="1" spans="1:28" ht="110.25" customHeight="1" x14ac:dyDescent="0.25">
      <c r="A1" s="9" t="s">
        <v>575</v>
      </c>
      <c r="B1" s="10"/>
      <c r="C1" s="10"/>
      <c r="D1" s="10"/>
      <c r="E1" s="10"/>
      <c r="F1" s="10"/>
      <c r="G1" s="10"/>
      <c r="H1" s="10"/>
      <c r="I1" s="10"/>
      <c r="J1" s="10"/>
      <c r="K1" s="10"/>
      <c r="L1" s="10"/>
      <c r="M1" s="10"/>
      <c r="N1" s="10"/>
      <c r="AA1" s="1"/>
    </row>
    <row r="2" spans="1:28" s="4" customFormat="1" ht="39.950000000000003" customHeight="1" x14ac:dyDescent="0.2">
      <c r="A2" s="2" t="s">
        <v>106</v>
      </c>
      <c r="B2" s="2" t="s">
        <v>105</v>
      </c>
      <c r="C2" s="2" t="s">
        <v>100</v>
      </c>
      <c r="D2" s="2" t="s">
        <v>99</v>
      </c>
      <c r="E2" s="13" t="s">
        <v>104</v>
      </c>
      <c r="F2" s="13" t="s">
        <v>103</v>
      </c>
      <c r="G2" s="17" t="s">
        <v>98</v>
      </c>
      <c r="H2" s="18" t="s">
        <v>96</v>
      </c>
      <c r="I2" s="17" t="s">
        <v>97</v>
      </c>
      <c r="J2" s="8" t="s">
        <v>94</v>
      </c>
      <c r="K2" s="19" t="s">
        <v>101</v>
      </c>
      <c r="L2" s="19" t="s">
        <v>107</v>
      </c>
      <c r="M2" s="13" t="s">
        <v>102</v>
      </c>
      <c r="N2" s="13" t="s">
        <v>95</v>
      </c>
      <c r="AA2" s="13" t="s">
        <v>104</v>
      </c>
      <c r="AB2" s="13" t="s">
        <v>108</v>
      </c>
    </row>
    <row r="3" spans="1:28" s="3" customFormat="1" ht="14.85" customHeight="1" x14ac:dyDescent="0.25">
      <c r="A3" s="11">
        <v>401</v>
      </c>
      <c r="B3" s="11" t="s">
        <v>109</v>
      </c>
      <c r="C3" s="12" t="s">
        <v>85</v>
      </c>
      <c r="D3" s="12" t="s">
        <v>6</v>
      </c>
      <c r="E3" s="24" t="str">
        <f>HYPERLINK(AB3,AA3)</f>
        <v>Mixed Lot of Vintage Port</v>
      </c>
      <c r="F3" s="14"/>
      <c r="G3" s="12" t="s">
        <v>2</v>
      </c>
      <c r="H3" s="12">
        <v>3</v>
      </c>
      <c r="I3" s="5" t="s">
        <v>22</v>
      </c>
      <c r="J3" s="7" t="s">
        <v>21</v>
      </c>
      <c r="K3" s="20">
        <v>340</v>
      </c>
      <c r="L3" s="20">
        <v>550</v>
      </c>
      <c r="M3" s="15" t="s">
        <v>463</v>
      </c>
      <c r="N3" s="22" t="s">
        <v>550</v>
      </c>
      <c r="AA3" s="14" t="s">
        <v>135</v>
      </c>
      <c r="AB3" s="23" t="s">
        <v>576</v>
      </c>
    </row>
    <row r="4" spans="1:28" ht="14.85" customHeight="1" x14ac:dyDescent="0.25">
      <c r="A4" s="11">
        <v>402</v>
      </c>
      <c r="B4" s="11" t="s">
        <v>93</v>
      </c>
      <c r="C4" s="12" t="s">
        <v>85</v>
      </c>
      <c r="D4" s="12" t="s">
        <v>6</v>
      </c>
      <c r="E4" s="24" t="str">
        <f t="shared" ref="E4:E67" si="0">HYPERLINK(AB4,AA4)</f>
        <v>Graham's, Vintage Port - In Bond</v>
      </c>
      <c r="F4" s="14" t="s">
        <v>91</v>
      </c>
      <c r="G4" s="12" t="s">
        <v>2</v>
      </c>
      <c r="H4" s="12">
        <v>12</v>
      </c>
      <c r="I4" s="5" t="s">
        <v>15</v>
      </c>
      <c r="J4" s="7" t="s">
        <v>0</v>
      </c>
      <c r="K4" s="20">
        <v>900</v>
      </c>
      <c r="L4" s="20">
        <v>1400</v>
      </c>
      <c r="M4" s="15" t="s">
        <v>11</v>
      </c>
      <c r="N4" s="14" t="s">
        <v>551</v>
      </c>
      <c r="AA4" s="14" t="s">
        <v>92</v>
      </c>
      <c r="AB4" s="23" t="s">
        <v>577</v>
      </c>
    </row>
    <row r="5" spans="1:28" ht="14.85" customHeight="1" x14ac:dyDescent="0.25">
      <c r="A5" s="11">
        <v>403</v>
      </c>
      <c r="B5" s="11" t="s">
        <v>90</v>
      </c>
      <c r="C5" s="12" t="s">
        <v>85</v>
      </c>
      <c r="D5" s="12" t="s">
        <v>6</v>
      </c>
      <c r="E5" s="24" t="str">
        <f t="shared" si="0"/>
        <v>Taylor's, Vintage Port</v>
      </c>
      <c r="F5" s="14" t="s">
        <v>87</v>
      </c>
      <c r="G5" s="12" t="s">
        <v>2</v>
      </c>
      <c r="H5" s="12">
        <v>3</v>
      </c>
      <c r="I5" s="5" t="s">
        <v>22</v>
      </c>
      <c r="J5" s="7" t="s">
        <v>21</v>
      </c>
      <c r="K5" s="20">
        <v>150</v>
      </c>
      <c r="L5" s="20">
        <v>200</v>
      </c>
      <c r="M5" s="15" t="s">
        <v>464</v>
      </c>
      <c r="N5" s="22" t="s">
        <v>550</v>
      </c>
      <c r="AA5" s="14" t="s">
        <v>136</v>
      </c>
      <c r="AB5" s="23" t="s">
        <v>578</v>
      </c>
    </row>
    <row r="6" spans="1:28" ht="14.85" customHeight="1" x14ac:dyDescent="0.25">
      <c r="A6" s="11">
        <v>404</v>
      </c>
      <c r="B6" s="11" t="s">
        <v>110</v>
      </c>
      <c r="C6" s="12" t="s">
        <v>85</v>
      </c>
      <c r="D6" s="12" t="s">
        <v>6</v>
      </c>
      <c r="E6" s="24" t="str">
        <f t="shared" si="0"/>
        <v>Taylor's, Vintage Port</v>
      </c>
      <c r="F6" s="14" t="s">
        <v>87</v>
      </c>
      <c r="G6" s="12" t="s">
        <v>2</v>
      </c>
      <c r="H6" s="12">
        <v>4</v>
      </c>
      <c r="I6" s="5" t="s">
        <v>22</v>
      </c>
      <c r="J6" s="7" t="s">
        <v>21</v>
      </c>
      <c r="K6" s="20">
        <v>200</v>
      </c>
      <c r="L6" s="20">
        <v>300</v>
      </c>
      <c r="M6" s="15" t="s">
        <v>465</v>
      </c>
      <c r="N6" s="22" t="s">
        <v>550</v>
      </c>
      <c r="AA6" s="14" t="s">
        <v>136</v>
      </c>
      <c r="AB6" s="23" t="s">
        <v>579</v>
      </c>
    </row>
    <row r="7" spans="1:28" ht="14.85" customHeight="1" x14ac:dyDescent="0.25">
      <c r="A7" s="11">
        <v>405</v>
      </c>
      <c r="B7" s="11" t="s">
        <v>110</v>
      </c>
      <c r="C7" s="12" t="s">
        <v>85</v>
      </c>
      <c r="D7" s="12" t="s">
        <v>6</v>
      </c>
      <c r="E7" s="24" t="str">
        <f t="shared" si="0"/>
        <v>Warre's, Vintage Port</v>
      </c>
      <c r="F7" s="14" t="s">
        <v>364</v>
      </c>
      <c r="G7" s="12" t="s">
        <v>2</v>
      </c>
      <c r="H7" s="12">
        <v>12</v>
      </c>
      <c r="I7" s="5" t="s">
        <v>15</v>
      </c>
      <c r="J7" s="7" t="s">
        <v>21</v>
      </c>
      <c r="K7" s="20">
        <v>400</v>
      </c>
      <c r="L7" s="20">
        <v>600</v>
      </c>
      <c r="M7" s="15" t="s">
        <v>466</v>
      </c>
      <c r="N7" s="22" t="s">
        <v>550</v>
      </c>
      <c r="AA7" s="14" t="s">
        <v>137</v>
      </c>
      <c r="AB7" s="23" t="s">
        <v>580</v>
      </c>
    </row>
    <row r="8" spans="1:28" ht="14.85" customHeight="1" x14ac:dyDescent="0.25">
      <c r="A8" s="11">
        <v>406</v>
      </c>
      <c r="B8" s="11" t="s">
        <v>110</v>
      </c>
      <c r="C8" s="12" t="s">
        <v>85</v>
      </c>
      <c r="D8" s="12" t="s">
        <v>6</v>
      </c>
      <c r="E8" s="24" t="str">
        <f t="shared" si="0"/>
        <v>Warre's, Vintage Port</v>
      </c>
      <c r="F8" s="14" t="s">
        <v>364</v>
      </c>
      <c r="G8" s="12" t="s">
        <v>2</v>
      </c>
      <c r="H8" s="12">
        <v>12</v>
      </c>
      <c r="I8" s="5" t="s">
        <v>15</v>
      </c>
      <c r="J8" s="7" t="s">
        <v>21</v>
      </c>
      <c r="K8" s="20">
        <v>400</v>
      </c>
      <c r="L8" s="20">
        <v>600</v>
      </c>
      <c r="M8" s="15" t="s">
        <v>467</v>
      </c>
      <c r="N8" s="22" t="s">
        <v>550</v>
      </c>
      <c r="AA8" s="14" t="s">
        <v>137</v>
      </c>
      <c r="AB8" s="23" t="s">
        <v>581</v>
      </c>
    </row>
    <row r="9" spans="1:28" ht="14.85" customHeight="1" x14ac:dyDescent="0.25">
      <c r="A9" s="11">
        <v>407</v>
      </c>
      <c r="B9" s="11" t="s">
        <v>111</v>
      </c>
      <c r="C9" s="12" t="s">
        <v>85</v>
      </c>
      <c r="D9" s="12" t="s">
        <v>6</v>
      </c>
      <c r="E9" s="24" t="str">
        <f t="shared" si="0"/>
        <v>Taylor's, Vintage Port</v>
      </c>
      <c r="F9" s="14" t="s">
        <v>87</v>
      </c>
      <c r="G9" s="12" t="s">
        <v>2</v>
      </c>
      <c r="H9" s="12">
        <v>6</v>
      </c>
      <c r="I9" s="5" t="s">
        <v>22</v>
      </c>
      <c r="J9" s="7" t="s">
        <v>21</v>
      </c>
      <c r="K9" s="20">
        <v>200</v>
      </c>
      <c r="L9" s="20">
        <v>300</v>
      </c>
      <c r="M9" s="15" t="s">
        <v>468</v>
      </c>
      <c r="N9" s="22" t="s">
        <v>552</v>
      </c>
      <c r="AA9" s="14" t="s">
        <v>136</v>
      </c>
      <c r="AB9" s="23" t="s">
        <v>582</v>
      </c>
    </row>
    <row r="10" spans="1:28" ht="14.85" customHeight="1" x14ac:dyDescent="0.25">
      <c r="A10" s="11">
        <v>408</v>
      </c>
      <c r="B10" s="11" t="s">
        <v>80</v>
      </c>
      <c r="C10" s="12" t="s">
        <v>85</v>
      </c>
      <c r="D10" s="12" t="s">
        <v>6</v>
      </c>
      <c r="E10" s="24" t="str">
        <f t="shared" si="0"/>
        <v>Taylor's, Vintage Port</v>
      </c>
      <c r="F10" s="14" t="s">
        <v>87</v>
      </c>
      <c r="G10" s="12" t="s">
        <v>2</v>
      </c>
      <c r="H10" s="12">
        <v>12</v>
      </c>
      <c r="I10" s="5" t="s">
        <v>15</v>
      </c>
      <c r="J10" s="7" t="s">
        <v>21</v>
      </c>
      <c r="K10" s="20">
        <v>400</v>
      </c>
      <c r="L10" s="20">
        <v>600</v>
      </c>
      <c r="M10" s="15" t="s">
        <v>469</v>
      </c>
      <c r="N10" s="22" t="s">
        <v>550</v>
      </c>
      <c r="AA10" s="14" t="s">
        <v>136</v>
      </c>
      <c r="AB10" s="23" t="s">
        <v>583</v>
      </c>
    </row>
    <row r="11" spans="1:28" ht="14.85" customHeight="1" x14ac:dyDescent="0.25">
      <c r="A11" s="11">
        <v>409</v>
      </c>
      <c r="B11" s="11" t="s">
        <v>80</v>
      </c>
      <c r="C11" s="12" t="s">
        <v>85</v>
      </c>
      <c r="D11" s="12" t="s">
        <v>6</v>
      </c>
      <c r="E11" s="24" t="str">
        <f t="shared" si="0"/>
        <v>Taylor's, Vintage Port</v>
      </c>
      <c r="F11" s="14" t="s">
        <v>87</v>
      </c>
      <c r="G11" s="12" t="s">
        <v>2</v>
      </c>
      <c r="H11" s="12">
        <v>12</v>
      </c>
      <c r="I11" s="5" t="s">
        <v>15</v>
      </c>
      <c r="J11" s="7" t="s">
        <v>21</v>
      </c>
      <c r="K11" s="20">
        <v>400</v>
      </c>
      <c r="L11" s="20">
        <v>600</v>
      </c>
      <c r="M11" s="15" t="s">
        <v>470</v>
      </c>
      <c r="N11" s="22" t="s">
        <v>550</v>
      </c>
      <c r="AA11" s="14" t="s">
        <v>136</v>
      </c>
      <c r="AB11" s="23" t="s">
        <v>584</v>
      </c>
    </row>
    <row r="12" spans="1:28" ht="14.85" customHeight="1" x14ac:dyDescent="0.25">
      <c r="A12" s="11">
        <v>410</v>
      </c>
      <c r="B12" s="11" t="s">
        <v>112</v>
      </c>
      <c r="C12" s="12" t="s">
        <v>85</v>
      </c>
      <c r="D12" s="12" t="s">
        <v>6</v>
      </c>
      <c r="E12" s="24" t="str">
        <f t="shared" si="0"/>
        <v>Taylor's, Vintage Port</v>
      </c>
      <c r="F12" s="14" t="s">
        <v>87</v>
      </c>
      <c r="G12" s="12" t="s">
        <v>2</v>
      </c>
      <c r="H12" s="12">
        <v>6</v>
      </c>
      <c r="I12" s="5" t="s">
        <v>15</v>
      </c>
      <c r="J12" s="7" t="s">
        <v>21</v>
      </c>
      <c r="K12" s="20">
        <v>500</v>
      </c>
      <c r="L12" s="20">
        <v>600</v>
      </c>
      <c r="M12" s="15" t="s">
        <v>37</v>
      </c>
      <c r="N12" s="15" t="s">
        <v>553</v>
      </c>
      <c r="AA12" s="14" t="s">
        <v>136</v>
      </c>
      <c r="AB12" s="23" t="s">
        <v>585</v>
      </c>
    </row>
    <row r="13" spans="1:28" ht="14.85" customHeight="1" x14ac:dyDescent="0.25">
      <c r="A13" s="11">
        <v>411</v>
      </c>
      <c r="B13" s="11" t="s">
        <v>45</v>
      </c>
      <c r="C13" s="12" t="s">
        <v>85</v>
      </c>
      <c r="D13" s="12" t="s">
        <v>6</v>
      </c>
      <c r="E13" s="24" t="str">
        <f t="shared" si="0"/>
        <v>Quinta do Vesuvio, Vesuvio Port - In Bond</v>
      </c>
      <c r="F13" s="14" t="s">
        <v>86</v>
      </c>
      <c r="G13" s="12" t="s">
        <v>2</v>
      </c>
      <c r="H13" s="12">
        <v>6</v>
      </c>
      <c r="I13" s="5" t="s">
        <v>15</v>
      </c>
      <c r="J13" s="7" t="s">
        <v>0</v>
      </c>
      <c r="K13" s="20">
        <v>160</v>
      </c>
      <c r="L13" s="20">
        <v>220</v>
      </c>
      <c r="M13" s="15" t="s">
        <v>11</v>
      </c>
      <c r="N13" s="22"/>
      <c r="AA13" s="14" t="s">
        <v>138</v>
      </c>
      <c r="AB13" s="23" t="s">
        <v>586</v>
      </c>
    </row>
    <row r="14" spans="1:28" ht="14.85" customHeight="1" x14ac:dyDescent="0.25">
      <c r="A14" s="11">
        <v>412</v>
      </c>
      <c r="B14" s="11" t="s">
        <v>17</v>
      </c>
      <c r="C14" s="12" t="s">
        <v>85</v>
      </c>
      <c r="D14" s="12" t="s">
        <v>6</v>
      </c>
      <c r="E14" s="24" t="str">
        <f t="shared" si="0"/>
        <v>Graham's, Vintage Port - In Bond</v>
      </c>
      <c r="F14" s="14" t="s">
        <v>91</v>
      </c>
      <c r="G14" s="12" t="s">
        <v>2</v>
      </c>
      <c r="H14" s="12">
        <v>6</v>
      </c>
      <c r="I14" s="5" t="s">
        <v>15</v>
      </c>
      <c r="J14" s="7" t="s">
        <v>0</v>
      </c>
      <c r="K14" s="20">
        <v>160</v>
      </c>
      <c r="L14" s="20">
        <v>200</v>
      </c>
      <c r="M14" s="15" t="s">
        <v>11</v>
      </c>
      <c r="N14" s="22"/>
      <c r="AA14" s="14" t="s">
        <v>92</v>
      </c>
      <c r="AB14" s="23" t="s">
        <v>587</v>
      </c>
    </row>
    <row r="15" spans="1:28" ht="14.85" customHeight="1" x14ac:dyDescent="0.25">
      <c r="A15" s="11">
        <v>413</v>
      </c>
      <c r="B15" s="11" t="s">
        <v>17</v>
      </c>
      <c r="C15" s="12" t="s">
        <v>85</v>
      </c>
      <c r="D15" s="12" t="s">
        <v>6</v>
      </c>
      <c r="E15" s="24" t="str">
        <f t="shared" si="0"/>
        <v>Warre's, Vintage Port - In Bond</v>
      </c>
      <c r="F15" s="14" t="s">
        <v>364</v>
      </c>
      <c r="G15" s="12" t="s">
        <v>2</v>
      </c>
      <c r="H15" s="12">
        <v>6</v>
      </c>
      <c r="I15" s="5" t="s">
        <v>15</v>
      </c>
      <c r="J15" s="7" t="s">
        <v>0</v>
      </c>
      <c r="K15" s="20">
        <v>160</v>
      </c>
      <c r="L15" s="20">
        <v>200</v>
      </c>
      <c r="M15" s="15" t="s">
        <v>11</v>
      </c>
      <c r="N15" s="22"/>
      <c r="AA15" s="14" t="s">
        <v>139</v>
      </c>
      <c r="AB15" s="23" t="s">
        <v>588</v>
      </c>
    </row>
    <row r="16" spans="1:28" ht="14.85" customHeight="1" x14ac:dyDescent="0.25">
      <c r="A16" s="11">
        <v>414</v>
      </c>
      <c r="B16" s="11" t="s">
        <v>19</v>
      </c>
      <c r="C16" s="12" t="s">
        <v>85</v>
      </c>
      <c r="D16" s="12" t="s">
        <v>6</v>
      </c>
      <c r="E16" s="24" t="str">
        <f t="shared" si="0"/>
        <v>Taylor's Quinta de Vargellas, Vintage Port - In Bond</v>
      </c>
      <c r="F16" s="14" t="s">
        <v>87</v>
      </c>
      <c r="G16" s="12" t="s">
        <v>2</v>
      </c>
      <c r="H16" s="12">
        <v>6</v>
      </c>
      <c r="I16" s="5" t="s">
        <v>15</v>
      </c>
      <c r="J16" s="7" t="s">
        <v>0</v>
      </c>
      <c r="K16" s="20">
        <v>140</v>
      </c>
      <c r="L16" s="20">
        <v>180</v>
      </c>
      <c r="M16" s="15" t="s">
        <v>11</v>
      </c>
      <c r="N16" s="22"/>
      <c r="AA16" s="14" t="s">
        <v>140</v>
      </c>
      <c r="AB16" s="23" t="s">
        <v>589</v>
      </c>
    </row>
    <row r="17" spans="1:28" ht="14.85" customHeight="1" x14ac:dyDescent="0.25">
      <c r="A17" s="11">
        <v>415</v>
      </c>
      <c r="B17" s="11" t="s">
        <v>12</v>
      </c>
      <c r="C17" s="12" t="s">
        <v>85</v>
      </c>
      <c r="D17" s="12" t="s">
        <v>6</v>
      </c>
      <c r="E17" s="24" t="str">
        <f t="shared" si="0"/>
        <v>Croft, Vintage Port - In Bond</v>
      </c>
      <c r="F17" s="14" t="s">
        <v>89</v>
      </c>
      <c r="G17" s="12" t="s">
        <v>2</v>
      </c>
      <c r="H17" s="12">
        <v>6</v>
      </c>
      <c r="I17" s="5" t="s">
        <v>15</v>
      </c>
      <c r="J17" s="7" t="s">
        <v>0</v>
      </c>
      <c r="K17" s="20">
        <v>150</v>
      </c>
      <c r="L17" s="20">
        <v>200</v>
      </c>
      <c r="M17" s="15" t="s">
        <v>11</v>
      </c>
      <c r="N17" s="22"/>
      <c r="AA17" s="14" t="s">
        <v>141</v>
      </c>
      <c r="AB17" s="23" t="s">
        <v>590</v>
      </c>
    </row>
    <row r="18" spans="1:28" ht="14.85" customHeight="1" x14ac:dyDescent="0.25">
      <c r="A18" s="11">
        <v>416</v>
      </c>
      <c r="B18" s="11" t="s">
        <v>25</v>
      </c>
      <c r="C18" s="12" t="s">
        <v>85</v>
      </c>
      <c r="D18" s="12" t="s">
        <v>6</v>
      </c>
      <c r="E18" s="24" t="str">
        <f t="shared" si="0"/>
        <v>1960/1966 Mixed Lot of Dow's and Cockburn's, Vintage Port</v>
      </c>
      <c r="F18" s="14"/>
      <c r="G18" s="12" t="s">
        <v>2</v>
      </c>
      <c r="H18" s="12">
        <v>2</v>
      </c>
      <c r="I18" s="5" t="s">
        <v>22</v>
      </c>
      <c r="J18" s="7" t="s">
        <v>21</v>
      </c>
      <c r="K18" s="20">
        <v>140</v>
      </c>
      <c r="L18" s="20">
        <v>240</v>
      </c>
      <c r="M18" s="15" t="s">
        <v>471</v>
      </c>
      <c r="N18" s="22" t="s">
        <v>550</v>
      </c>
      <c r="AA18" s="14" t="s">
        <v>142</v>
      </c>
      <c r="AB18" s="23" t="s">
        <v>591</v>
      </c>
    </row>
    <row r="19" spans="1:28" ht="14.85" customHeight="1" x14ac:dyDescent="0.25">
      <c r="A19" s="11">
        <v>417</v>
      </c>
      <c r="B19" s="11" t="s">
        <v>25</v>
      </c>
      <c r="C19" s="12" t="s">
        <v>85</v>
      </c>
      <c r="D19" s="12" t="s">
        <v>6</v>
      </c>
      <c r="E19" s="24" t="str">
        <f t="shared" si="0"/>
        <v>1970/1983 Mixed Lot of Vintage Port</v>
      </c>
      <c r="F19" s="14"/>
      <c r="G19" s="12" t="s">
        <v>2</v>
      </c>
      <c r="H19" s="12">
        <v>4</v>
      </c>
      <c r="I19" s="5" t="s">
        <v>22</v>
      </c>
      <c r="J19" s="7" t="s">
        <v>21</v>
      </c>
      <c r="K19" s="20">
        <v>160</v>
      </c>
      <c r="L19" s="20">
        <v>240</v>
      </c>
      <c r="M19" s="15" t="s">
        <v>472</v>
      </c>
      <c r="N19" s="22" t="s">
        <v>550</v>
      </c>
      <c r="AA19" s="14" t="s">
        <v>143</v>
      </c>
      <c r="AB19" s="23" t="s">
        <v>592</v>
      </c>
    </row>
    <row r="20" spans="1:28" ht="14.85" customHeight="1" x14ac:dyDescent="0.25">
      <c r="A20" s="11">
        <v>418</v>
      </c>
      <c r="B20" s="11" t="s">
        <v>113</v>
      </c>
      <c r="C20" s="12" t="s">
        <v>124</v>
      </c>
      <c r="D20" s="12"/>
      <c r="E20" s="24" t="str">
        <f t="shared" si="0"/>
        <v>Bisquit Dubouche, Grande Fine Champagne Cognac</v>
      </c>
      <c r="F20" s="14" t="s">
        <v>365</v>
      </c>
      <c r="G20" s="12" t="s">
        <v>83</v>
      </c>
      <c r="H20" s="12">
        <v>1</v>
      </c>
      <c r="I20" s="5" t="s">
        <v>22</v>
      </c>
      <c r="J20" s="7" t="s">
        <v>21</v>
      </c>
      <c r="K20" s="20">
        <v>300</v>
      </c>
      <c r="L20" s="20">
        <v>500</v>
      </c>
      <c r="M20" s="15" t="s">
        <v>473</v>
      </c>
      <c r="N20" s="22" t="s">
        <v>550</v>
      </c>
      <c r="AA20" s="14" t="s">
        <v>144</v>
      </c>
      <c r="AB20" s="23" t="s">
        <v>593</v>
      </c>
    </row>
    <row r="21" spans="1:28" ht="14.85" customHeight="1" x14ac:dyDescent="0.25">
      <c r="A21" s="11">
        <v>419</v>
      </c>
      <c r="B21" s="11" t="s">
        <v>114</v>
      </c>
      <c r="C21" s="12" t="s">
        <v>125</v>
      </c>
      <c r="D21" s="12"/>
      <c r="E21" s="24" t="str">
        <f t="shared" si="0"/>
        <v>Delord, Vieil Armagnac (Half Litre)</v>
      </c>
      <c r="F21" s="14" t="s">
        <v>366</v>
      </c>
      <c r="G21" s="12" t="s">
        <v>548</v>
      </c>
      <c r="H21" s="12">
        <v>1</v>
      </c>
      <c r="I21" s="5" t="s">
        <v>22</v>
      </c>
      <c r="J21" s="7" t="s">
        <v>21</v>
      </c>
      <c r="K21" s="20">
        <v>200</v>
      </c>
      <c r="L21" s="20">
        <v>300</v>
      </c>
      <c r="M21" s="15" t="s">
        <v>474</v>
      </c>
      <c r="N21" s="22" t="s">
        <v>550</v>
      </c>
      <c r="AA21" s="14" t="s">
        <v>145</v>
      </c>
      <c r="AB21" s="23" t="s">
        <v>594</v>
      </c>
    </row>
    <row r="22" spans="1:28" ht="14.85" customHeight="1" x14ac:dyDescent="0.25">
      <c r="A22" s="11">
        <v>420</v>
      </c>
      <c r="B22" s="11" t="s">
        <v>84</v>
      </c>
      <c r="C22" s="12" t="s">
        <v>124</v>
      </c>
      <c r="D22" s="12"/>
      <c r="E22" s="24" t="str">
        <f t="shared" si="0"/>
        <v>Hine, Grande Champagne Cognac</v>
      </c>
      <c r="F22" s="14" t="s">
        <v>367</v>
      </c>
      <c r="G22" s="12" t="s">
        <v>83</v>
      </c>
      <c r="H22" s="12">
        <v>1</v>
      </c>
      <c r="I22" s="5" t="s">
        <v>22</v>
      </c>
      <c r="J22" s="7" t="s">
        <v>21</v>
      </c>
      <c r="K22" s="20">
        <v>150</v>
      </c>
      <c r="L22" s="20">
        <v>250</v>
      </c>
      <c r="M22" s="15" t="s">
        <v>475</v>
      </c>
      <c r="N22" s="22" t="s">
        <v>550</v>
      </c>
      <c r="AA22" s="14" t="s">
        <v>146</v>
      </c>
      <c r="AB22" s="23" t="s">
        <v>595</v>
      </c>
    </row>
    <row r="23" spans="1:28" ht="14.85" customHeight="1" x14ac:dyDescent="0.25">
      <c r="A23" s="11">
        <v>421</v>
      </c>
      <c r="B23" s="11" t="s">
        <v>48</v>
      </c>
      <c r="C23" s="12" t="s">
        <v>124</v>
      </c>
      <c r="D23" s="12"/>
      <c r="E23" s="24" t="str">
        <f t="shared" si="0"/>
        <v>Hine, Vintage Early Landed, Cognac</v>
      </c>
      <c r="F23" s="14" t="s">
        <v>367</v>
      </c>
      <c r="G23" s="12" t="s">
        <v>83</v>
      </c>
      <c r="H23" s="12">
        <v>6</v>
      </c>
      <c r="I23" s="5" t="s">
        <v>22</v>
      </c>
      <c r="J23" s="7" t="s">
        <v>21</v>
      </c>
      <c r="K23" s="20">
        <v>600</v>
      </c>
      <c r="L23" s="20">
        <v>800</v>
      </c>
      <c r="M23" s="15" t="s">
        <v>476</v>
      </c>
      <c r="N23" s="22" t="s">
        <v>554</v>
      </c>
      <c r="AA23" s="14" t="s">
        <v>147</v>
      </c>
      <c r="AB23" s="23" t="s">
        <v>596</v>
      </c>
    </row>
    <row r="24" spans="1:28" ht="14.85" customHeight="1" x14ac:dyDescent="0.25">
      <c r="A24" s="11">
        <v>422</v>
      </c>
      <c r="B24" s="11" t="s">
        <v>48</v>
      </c>
      <c r="C24" s="12" t="s">
        <v>124</v>
      </c>
      <c r="D24" s="12"/>
      <c r="E24" s="24" t="str">
        <f t="shared" si="0"/>
        <v>Hine, Vintage Early Landed, Cognac</v>
      </c>
      <c r="F24" s="14" t="s">
        <v>367</v>
      </c>
      <c r="G24" s="12" t="s">
        <v>83</v>
      </c>
      <c r="H24" s="12">
        <v>6</v>
      </c>
      <c r="I24" s="5" t="s">
        <v>22</v>
      </c>
      <c r="J24" s="7" t="s">
        <v>21</v>
      </c>
      <c r="K24" s="20">
        <v>600</v>
      </c>
      <c r="L24" s="20">
        <v>800</v>
      </c>
      <c r="M24" s="15" t="s">
        <v>476</v>
      </c>
      <c r="N24" s="22" t="s">
        <v>554</v>
      </c>
      <c r="AA24" s="14" t="s">
        <v>147</v>
      </c>
      <c r="AB24" s="23" t="s">
        <v>597</v>
      </c>
    </row>
    <row r="25" spans="1:28" ht="14.85" customHeight="1" x14ac:dyDescent="0.25">
      <c r="A25" s="11">
        <v>423</v>
      </c>
      <c r="B25" s="11" t="s">
        <v>48</v>
      </c>
      <c r="C25" s="12" t="s">
        <v>124</v>
      </c>
      <c r="D25" s="12"/>
      <c r="E25" s="24" t="str">
        <f t="shared" si="0"/>
        <v>Hine, Vintage Early Landed, Cognac</v>
      </c>
      <c r="F25" s="14" t="s">
        <v>367</v>
      </c>
      <c r="G25" s="12" t="s">
        <v>83</v>
      </c>
      <c r="H25" s="12">
        <v>6</v>
      </c>
      <c r="I25" s="5" t="s">
        <v>22</v>
      </c>
      <c r="J25" s="7" t="s">
        <v>21</v>
      </c>
      <c r="K25" s="20">
        <v>600</v>
      </c>
      <c r="L25" s="20">
        <v>800</v>
      </c>
      <c r="M25" s="15" t="s">
        <v>477</v>
      </c>
      <c r="N25" s="22" t="s">
        <v>554</v>
      </c>
      <c r="AA25" s="14" t="s">
        <v>147</v>
      </c>
      <c r="AB25" s="23" t="s">
        <v>598</v>
      </c>
    </row>
    <row r="26" spans="1:28" ht="14.85" customHeight="1" x14ac:dyDescent="0.25">
      <c r="A26" s="11">
        <v>424</v>
      </c>
      <c r="B26" s="11" t="s">
        <v>48</v>
      </c>
      <c r="C26" s="12" t="s">
        <v>124</v>
      </c>
      <c r="D26" s="12"/>
      <c r="E26" s="24" t="str">
        <f t="shared" si="0"/>
        <v>Hine, Vintage Early Landed, Cognac</v>
      </c>
      <c r="F26" s="14" t="s">
        <v>367</v>
      </c>
      <c r="G26" s="12" t="s">
        <v>83</v>
      </c>
      <c r="H26" s="12">
        <v>6</v>
      </c>
      <c r="I26" s="5" t="s">
        <v>22</v>
      </c>
      <c r="J26" s="7" t="s">
        <v>21</v>
      </c>
      <c r="K26" s="20">
        <v>600</v>
      </c>
      <c r="L26" s="20">
        <v>800</v>
      </c>
      <c r="M26" s="15" t="s">
        <v>476</v>
      </c>
      <c r="N26" s="22" t="s">
        <v>554</v>
      </c>
      <c r="AA26" s="14" t="s">
        <v>147</v>
      </c>
      <c r="AB26" s="23" t="s">
        <v>599</v>
      </c>
    </row>
    <row r="27" spans="1:28" ht="14.85" customHeight="1" x14ac:dyDescent="0.25">
      <c r="A27" s="11">
        <v>425</v>
      </c>
      <c r="B27" s="11" t="s">
        <v>47</v>
      </c>
      <c r="C27" s="12" t="s">
        <v>124</v>
      </c>
      <c r="D27" s="12"/>
      <c r="E27" s="24" t="str">
        <f t="shared" si="0"/>
        <v>Hine, Vintage Early Landed, Cognac</v>
      </c>
      <c r="F27" s="14" t="s">
        <v>367</v>
      </c>
      <c r="G27" s="12" t="s">
        <v>83</v>
      </c>
      <c r="H27" s="12">
        <v>6</v>
      </c>
      <c r="I27" s="5" t="s">
        <v>22</v>
      </c>
      <c r="J27" s="7" t="s">
        <v>21</v>
      </c>
      <c r="K27" s="20">
        <v>560</v>
      </c>
      <c r="L27" s="20">
        <v>700</v>
      </c>
      <c r="M27" s="15" t="s">
        <v>478</v>
      </c>
      <c r="N27" s="22" t="s">
        <v>555</v>
      </c>
      <c r="AA27" s="14" t="s">
        <v>147</v>
      </c>
      <c r="AB27" s="23" t="s">
        <v>600</v>
      </c>
    </row>
    <row r="28" spans="1:28" ht="14.85" customHeight="1" x14ac:dyDescent="0.25">
      <c r="A28" s="11">
        <v>426</v>
      </c>
      <c r="B28" s="11" t="s">
        <v>47</v>
      </c>
      <c r="C28" s="12" t="s">
        <v>124</v>
      </c>
      <c r="D28" s="12"/>
      <c r="E28" s="24" t="str">
        <f t="shared" si="0"/>
        <v>Hine, Vintage Early Landed, Cognac</v>
      </c>
      <c r="F28" s="14" t="s">
        <v>367</v>
      </c>
      <c r="G28" s="12" t="s">
        <v>83</v>
      </c>
      <c r="H28" s="12">
        <v>6</v>
      </c>
      <c r="I28" s="5" t="s">
        <v>22</v>
      </c>
      <c r="J28" s="7" t="s">
        <v>21</v>
      </c>
      <c r="K28" s="20">
        <v>560</v>
      </c>
      <c r="L28" s="20">
        <v>700</v>
      </c>
      <c r="M28" s="15" t="s">
        <v>478</v>
      </c>
      <c r="N28" s="22" t="s">
        <v>555</v>
      </c>
      <c r="AA28" s="14" t="s">
        <v>147</v>
      </c>
      <c r="AB28" s="23" t="s">
        <v>601</v>
      </c>
    </row>
    <row r="29" spans="1:28" ht="14.85" customHeight="1" x14ac:dyDescent="0.25">
      <c r="A29" s="11">
        <v>427</v>
      </c>
      <c r="B29" s="11" t="s">
        <v>47</v>
      </c>
      <c r="C29" s="12" t="s">
        <v>124</v>
      </c>
      <c r="D29" s="12"/>
      <c r="E29" s="24" t="str">
        <f t="shared" si="0"/>
        <v>Hine, Vintage Early Landed, Cognac</v>
      </c>
      <c r="F29" s="14" t="s">
        <v>367</v>
      </c>
      <c r="G29" s="12" t="s">
        <v>83</v>
      </c>
      <c r="H29" s="12">
        <v>6</v>
      </c>
      <c r="I29" s="5" t="s">
        <v>22</v>
      </c>
      <c r="J29" s="7" t="s">
        <v>21</v>
      </c>
      <c r="K29" s="20">
        <v>560</v>
      </c>
      <c r="L29" s="20">
        <v>700</v>
      </c>
      <c r="M29" s="15" t="s">
        <v>478</v>
      </c>
      <c r="N29" s="22" t="s">
        <v>555</v>
      </c>
      <c r="AA29" s="14" t="s">
        <v>147</v>
      </c>
      <c r="AB29" s="23" t="s">
        <v>602</v>
      </c>
    </row>
    <row r="30" spans="1:28" ht="14.85" customHeight="1" x14ac:dyDescent="0.25">
      <c r="A30" s="11">
        <v>428</v>
      </c>
      <c r="B30" s="11" t="s">
        <v>47</v>
      </c>
      <c r="C30" s="12" t="s">
        <v>124</v>
      </c>
      <c r="D30" s="12"/>
      <c r="E30" s="24" t="str">
        <f t="shared" si="0"/>
        <v>Hine, Vintage Early Landed, Cognac</v>
      </c>
      <c r="F30" s="14" t="s">
        <v>367</v>
      </c>
      <c r="G30" s="12" t="s">
        <v>83</v>
      </c>
      <c r="H30" s="12">
        <v>6</v>
      </c>
      <c r="I30" s="5" t="s">
        <v>22</v>
      </c>
      <c r="J30" s="7" t="s">
        <v>21</v>
      </c>
      <c r="K30" s="20">
        <v>560</v>
      </c>
      <c r="L30" s="20">
        <v>700</v>
      </c>
      <c r="M30" s="15" t="s">
        <v>478</v>
      </c>
      <c r="N30" s="22" t="s">
        <v>555</v>
      </c>
      <c r="AA30" s="14" t="s">
        <v>147</v>
      </c>
      <c r="AB30" s="23" t="s">
        <v>603</v>
      </c>
    </row>
    <row r="31" spans="1:28" ht="14.85" customHeight="1" x14ac:dyDescent="0.25">
      <c r="A31" s="11">
        <v>429</v>
      </c>
      <c r="B31" s="11" t="s">
        <v>25</v>
      </c>
      <c r="C31" s="12"/>
      <c r="D31" s="12"/>
      <c r="E31" s="24" t="str">
        <f t="shared" si="0"/>
        <v>Mixed Lot of Armagnac, Cognac and Calvados Liqueur</v>
      </c>
      <c r="F31" s="14"/>
      <c r="G31" s="12" t="s">
        <v>83</v>
      </c>
      <c r="H31" s="12">
        <v>5</v>
      </c>
      <c r="I31" s="5" t="s">
        <v>22</v>
      </c>
      <c r="J31" s="7" t="s">
        <v>21</v>
      </c>
      <c r="K31" s="20">
        <v>200</v>
      </c>
      <c r="L31" s="20">
        <v>300</v>
      </c>
      <c r="M31" s="15" t="s">
        <v>479</v>
      </c>
      <c r="N31" s="22" t="s">
        <v>550</v>
      </c>
      <c r="AA31" s="14" t="s">
        <v>148</v>
      </c>
      <c r="AB31" s="23" t="s">
        <v>604</v>
      </c>
    </row>
    <row r="32" spans="1:28" ht="14.85" customHeight="1" x14ac:dyDescent="0.25">
      <c r="A32" s="11">
        <v>430</v>
      </c>
      <c r="B32" s="11" t="s">
        <v>25</v>
      </c>
      <c r="C32" s="12" t="s">
        <v>126</v>
      </c>
      <c r="D32" s="12"/>
      <c r="E32" s="24" t="str">
        <f t="shared" si="0"/>
        <v>John Haig &amp; Co, Haig Gold Label Original Blended Scotch Whisky</v>
      </c>
      <c r="F32" s="14" t="s">
        <v>368</v>
      </c>
      <c r="G32" s="12" t="s">
        <v>83</v>
      </c>
      <c r="H32" s="12">
        <v>2</v>
      </c>
      <c r="I32" s="5" t="s">
        <v>22</v>
      </c>
      <c r="J32" s="7" t="s">
        <v>21</v>
      </c>
      <c r="K32" s="20">
        <v>100</v>
      </c>
      <c r="L32" s="20">
        <v>150</v>
      </c>
      <c r="M32" s="15" t="s">
        <v>480</v>
      </c>
      <c r="N32" s="14"/>
      <c r="AA32" s="14" t="s">
        <v>149</v>
      </c>
      <c r="AB32" s="23" t="s">
        <v>605</v>
      </c>
    </row>
    <row r="33" spans="1:28" ht="14.85" customHeight="1" x14ac:dyDescent="0.25">
      <c r="A33" s="11">
        <v>431</v>
      </c>
      <c r="B33" s="11" t="s">
        <v>44</v>
      </c>
      <c r="C33" s="12" t="s">
        <v>82</v>
      </c>
      <c r="D33" s="12" t="s">
        <v>3</v>
      </c>
      <c r="E33" s="24" t="str">
        <f t="shared" si="0"/>
        <v>Gosset, Grand Millesime, Brut (Magnum)</v>
      </c>
      <c r="F33" s="14" t="s">
        <v>369</v>
      </c>
      <c r="G33" s="12" t="s">
        <v>33</v>
      </c>
      <c r="H33" s="12">
        <v>1</v>
      </c>
      <c r="I33" s="5" t="s">
        <v>22</v>
      </c>
      <c r="J33" s="7" t="s">
        <v>21</v>
      </c>
      <c r="K33" s="20">
        <v>180</v>
      </c>
      <c r="L33" s="20">
        <v>240</v>
      </c>
      <c r="M33" s="15" t="s">
        <v>481</v>
      </c>
      <c r="N33" s="22"/>
      <c r="AA33" s="14" t="s">
        <v>150</v>
      </c>
      <c r="AB33" s="23" t="s">
        <v>606</v>
      </c>
    </row>
    <row r="34" spans="1:28" ht="14.85" customHeight="1" x14ac:dyDescent="0.25">
      <c r="A34" s="11">
        <v>432</v>
      </c>
      <c r="B34" s="11" t="s">
        <v>77</v>
      </c>
      <c r="C34" s="12" t="s">
        <v>82</v>
      </c>
      <c r="D34" s="12" t="s">
        <v>3</v>
      </c>
      <c r="E34" s="24" t="str">
        <f t="shared" si="0"/>
        <v>Lanson, Noble Cuvee Brut</v>
      </c>
      <c r="F34" s="14" t="s">
        <v>370</v>
      </c>
      <c r="G34" s="12" t="s">
        <v>2</v>
      </c>
      <c r="H34" s="12">
        <v>6</v>
      </c>
      <c r="I34" s="5" t="s">
        <v>1</v>
      </c>
      <c r="J34" s="7" t="s">
        <v>21</v>
      </c>
      <c r="K34" s="20">
        <v>360</v>
      </c>
      <c r="L34" s="20">
        <v>460</v>
      </c>
      <c r="M34" s="15" t="s">
        <v>37</v>
      </c>
      <c r="N34" s="15" t="s">
        <v>556</v>
      </c>
      <c r="AA34" s="14" t="s">
        <v>151</v>
      </c>
      <c r="AB34" s="23" t="s">
        <v>607</v>
      </c>
    </row>
    <row r="35" spans="1:28" ht="14.85" customHeight="1" x14ac:dyDescent="0.25">
      <c r="A35" s="11">
        <v>433</v>
      </c>
      <c r="B35" s="11" t="s">
        <v>12</v>
      </c>
      <c r="C35" s="12" t="s">
        <v>127</v>
      </c>
      <c r="D35" s="12" t="s">
        <v>3</v>
      </c>
      <c r="E35" s="24" t="str">
        <f t="shared" si="0"/>
        <v>Rathfinny, Classic Cuvee, Brut</v>
      </c>
      <c r="F35" s="14" t="s">
        <v>371</v>
      </c>
      <c r="G35" s="12" t="s">
        <v>2</v>
      </c>
      <c r="H35" s="12">
        <v>6</v>
      </c>
      <c r="I35" s="5" t="s">
        <v>1</v>
      </c>
      <c r="J35" s="7" t="s">
        <v>21</v>
      </c>
      <c r="K35" s="20">
        <v>120</v>
      </c>
      <c r="L35" s="20">
        <v>160</v>
      </c>
      <c r="M35" s="15" t="s">
        <v>37</v>
      </c>
      <c r="N35" s="22"/>
      <c r="AA35" s="14" t="s">
        <v>152</v>
      </c>
      <c r="AB35" s="23" t="s">
        <v>608</v>
      </c>
    </row>
    <row r="36" spans="1:28" ht="14.85" customHeight="1" x14ac:dyDescent="0.25">
      <c r="A36" s="11">
        <v>434</v>
      </c>
      <c r="B36" s="11" t="s">
        <v>12</v>
      </c>
      <c r="C36" s="12" t="s">
        <v>127</v>
      </c>
      <c r="D36" s="12" t="s">
        <v>3</v>
      </c>
      <c r="E36" s="24" t="str">
        <f t="shared" si="0"/>
        <v>Rathfinny, Classic Cuvee, Brut</v>
      </c>
      <c r="F36" s="14" t="s">
        <v>371</v>
      </c>
      <c r="G36" s="12" t="s">
        <v>2</v>
      </c>
      <c r="H36" s="12">
        <v>6</v>
      </c>
      <c r="I36" s="5" t="s">
        <v>1</v>
      </c>
      <c r="J36" s="7" t="s">
        <v>21</v>
      </c>
      <c r="K36" s="20">
        <v>120</v>
      </c>
      <c r="L36" s="20">
        <v>160</v>
      </c>
      <c r="M36" s="15" t="s">
        <v>37</v>
      </c>
      <c r="N36" s="22"/>
      <c r="AA36" s="14" t="s">
        <v>152</v>
      </c>
      <c r="AB36" s="23" t="s">
        <v>609</v>
      </c>
    </row>
    <row r="37" spans="1:28" ht="14.85" customHeight="1" x14ac:dyDescent="0.25">
      <c r="A37" s="11">
        <v>435</v>
      </c>
      <c r="B37" s="11" t="s">
        <v>12</v>
      </c>
      <c r="C37" s="12" t="s">
        <v>127</v>
      </c>
      <c r="D37" s="12" t="s">
        <v>3</v>
      </c>
      <c r="E37" s="24" t="str">
        <f t="shared" si="0"/>
        <v>Henners, Maypole Brut, England - In Bond</v>
      </c>
      <c r="F37" s="14" t="s">
        <v>372</v>
      </c>
      <c r="G37" s="12" t="s">
        <v>2</v>
      </c>
      <c r="H37" s="12">
        <v>12</v>
      </c>
      <c r="I37" s="5" t="s">
        <v>1</v>
      </c>
      <c r="J37" s="7" t="s">
        <v>0</v>
      </c>
      <c r="K37" s="20">
        <v>140</v>
      </c>
      <c r="L37" s="20">
        <v>180</v>
      </c>
      <c r="M37" s="15" t="s">
        <v>4</v>
      </c>
      <c r="N37" s="22"/>
      <c r="AA37" s="14" t="s">
        <v>153</v>
      </c>
      <c r="AB37" s="23" t="s">
        <v>610</v>
      </c>
    </row>
    <row r="38" spans="1:28" ht="14.85" customHeight="1" x14ac:dyDescent="0.25">
      <c r="A38" s="11">
        <v>436</v>
      </c>
      <c r="B38" s="11" t="s">
        <v>12</v>
      </c>
      <c r="C38" s="12" t="s">
        <v>127</v>
      </c>
      <c r="D38" s="12" t="s">
        <v>3</v>
      </c>
      <c r="E38" s="24" t="str">
        <f t="shared" si="0"/>
        <v>Henners, Maypole Brut, England - In Bond</v>
      </c>
      <c r="F38" s="14" t="s">
        <v>372</v>
      </c>
      <c r="G38" s="12" t="s">
        <v>2</v>
      </c>
      <c r="H38" s="12">
        <v>12</v>
      </c>
      <c r="I38" s="5" t="s">
        <v>1</v>
      </c>
      <c r="J38" s="7" t="s">
        <v>0</v>
      </c>
      <c r="K38" s="20">
        <v>140</v>
      </c>
      <c r="L38" s="20">
        <v>180</v>
      </c>
      <c r="M38" s="15" t="s">
        <v>4</v>
      </c>
      <c r="N38" s="22"/>
      <c r="AA38" s="14" t="s">
        <v>153</v>
      </c>
      <c r="AB38" s="23" t="s">
        <v>611</v>
      </c>
    </row>
    <row r="39" spans="1:28" ht="14.85" customHeight="1" x14ac:dyDescent="0.25">
      <c r="A39" s="11">
        <v>437</v>
      </c>
      <c r="B39" s="11" t="s">
        <v>12</v>
      </c>
      <c r="C39" s="12" t="s">
        <v>127</v>
      </c>
      <c r="D39" s="12" t="s">
        <v>3</v>
      </c>
      <c r="E39" s="24" t="str">
        <f t="shared" si="0"/>
        <v>Henners, Maypole Brut, England - In Bond</v>
      </c>
      <c r="F39" s="14" t="s">
        <v>372</v>
      </c>
      <c r="G39" s="12" t="s">
        <v>2</v>
      </c>
      <c r="H39" s="12">
        <v>12</v>
      </c>
      <c r="I39" s="5" t="s">
        <v>1</v>
      </c>
      <c r="J39" s="7" t="s">
        <v>0</v>
      </c>
      <c r="K39" s="20">
        <v>140</v>
      </c>
      <c r="L39" s="20">
        <v>180</v>
      </c>
      <c r="M39" s="15" t="s">
        <v>4</v>
      </c>
      <c r="N39" s="22"/>
      <c r="AA39" s="14" t="s">
        <v>153</v>
      </c>
      <c r="AB39" s="23" t="s">
        <v>612</v>
      </c>
    </row>
    <row r="40" spans="1:28" ht="14.85" customHeight="1" x14ac:dyDescent="0.25">
      <c r="A40" s="11">
        <v>438</v>
      </c>
      <c r="B40" s="11" t="s">
        <v>25</v>
      </c>
      <c r="C40" s="12" t="s">
        <v>82</v>
      </c>
      <c r="D40" s="12" t="s">
        <v>3</v>
      </c>
      <c r="E40" s="24" t="str">
        <f t="shared" si="0"/>
        <v>Bauget-Jouette, Carte Blanche, Brut - In Bond</v>
      </c>
      <c r="F40" s="14" t="s">
        <v>373</v>
      </c>
      <c r="G40" s="12" t="s">
        <v>2</v>
      </c>
      <c r="H40" s="12">
        <v>12</v>
      </c>
      <c r="I40" s="5" t="s">
        <v>1</v>
      </c>
      <c r="J40" s="7" t="s">
        <v>0</v>
      </c>
      <c r="K40" s="20">
        <v>200</v>
      </c>
      <c r="L40" s="20">
        <v>250</v>
      </c>
      <c r="M40" s="15" t="s">
        <v>4</v>
      </c>
      <c r="N40" s="22"/>
      <c r="AA40" s="14" t="s">
        <v>154</v>
      </c>
      <c r="AB40" s="23" t="s">
        <v>613</v>
      </c>
    </row>
    <row r="41" spans="1:28" ht="14.85" customHeight="1" x14ac:dyDescent="0.25">
      <c r="A41" s="11">
        <v>439</v>
      </c>
      <c r="B41" s="11" t="s">
        <v>25</v>
      </c>
      <c r="C41" s="12" t="s">
        <v>82</v>
      </c>
      <c r="D41" s="12" t="s">
        <v>3</v>
      </c>
      <c r="E41" s="24" t="str">
        <f t="shared" si="0"/>
        <v>Bauget-Jouette, Carte Blanche, Brut - In Bond</v>
      </c>
      <c r="F41" s="14" t="s">
        <v>373</v>
      </c>
      <c r="G41" s="12" t="s">
        <v>2</v>
      </c>
      <c r="H41" s="12">
        <v>12</v>
      </c>
      <c r="I41" s="5" t="s">
        <v>1</v>
      </c>
      <c r="J41" s="7" t="s">
        <v>0</v>
      </c>
      <c r="K41" s="20">
        <v>200</v>
      </c>
      <c r="L41" s="20">
        <v>250</v>
      </c>
      <c r="M41" s="15" t="s">
        <v>4</v>
      </c>
      <c r="N41" s="22"/>
      <c r="AA41" s="14" t="s">
        <v>154</v>
      </c>
      <c r="AB41" s="23" t="s">
        <v>614</v>
      </c>
    </row>
    <row r="42" spans="1:28" ht="14.85" customHeight="1" x14ac:dyDescent="0.25">
      <c r="A42" s="11">
        <v>440</v>
      </c>
      <c r="B42" s="11" t="s">
        <v>115</v>
      </c>
      <c r="C42" s="12" t="s">
        <v>13</v>
      </c>
      <c r="D42" s="12" t="s">
        <v>3</v>
      </c>
      <c r="E42" s="24" t="str">
        <f t="shared" si="0"/>
        <v>Chateau d'Yquem Premier Cru Superieur, Sauternes</v>
      </c>
      <c r="F42" s="14"/>
      <c r="G42" s="12" t="s">
        <v>2</v>
      </c>
      <c r="H42" s="12">
        <v>1</v>
      </c>
      <c r="I42" s="5" t="s">
        <v>22</v>
      </c>
      <c r="J42" s="7" t="s">
        <v>21</v>
      </c>
      <c r="K42" s="20">
        <v>500</v>
      </c>
      <c r="L42" s="20">
        <v>1000</v>
      </c>
      <c r="M42" s="15" t="s">
        <v>482</v>
      </c>
      <c r="N42" s="22" t="s">
        <v>557</v>
      </c>
      <c r="AA42" s="14" t="s">
        <v>155</v>
      </c>
      <c r="AB42" s="23" t="s">
        <v>615</v>
      </c>
    </row>
    <row r="43" spans="1:28" ht="14.85" customHeight="1" x14ac:dyDescent="0.25">
      <c r="A43" s="11">
        <v>441</v>
      </c>
      <c r="B43" s="11" t="s">
        <v>116</v>
      </c>
      <c r="C43" s="12" t="s">
        <v>13</v>
      </c>
      <c r="D43" s="12" t="s">
        <v>3</v>
      </c>
      <c r="E43" s="24" t="str">
        <f t="shared" si="0"/>
        <v>Chateau d'Yquem Premier Cru Superieur, Sauternes</v>
      </c>
      <c r="F43" s="14"/>
      <c r="G43" s="12" t="s">
        <v>2</v>
      </c>
      <c r="H43" s="12">
        <v>1</v>
      </c>
      <c r="I43" s="5" t="s">
        <v>22</v>
      </c>
      <c r="J43" s="7" t="s">
        <v>21</v>
      </c>
      <c r="K43" s="20">
        <v>300</v>
      </c>
      <c r="L43" s="20">
        <v>500</v>
      </c>
      <c r="M43" s="15" t="s">
        <v>482</v>
      </c>
      <c r="N43" s="22" t="s">
        <v>557</v>
      </c>
      <c r="AA43" s="14" t="s">
        <v>155</v>
      </c>
      <c r="AB43" s="23" t="s">
        <v>616</v>
      </c>
    </row>
    <row r="44" spans="1:28" ht="14.85" customHeight="1" x14ac:dyDescent="0.25">
      <c r="A44" s="11">
        <v>442</v>
      </c>
      <c r="B44" s="11" t="s">
        <v>75</v>
      </c>
      <c r="C44" s="12" t="s">
        <v>128</v>
      </c>
      <c r="D44" s="12" t="s">
        <v>3</v>
      </c>
      <c r="E44" s="24" t="str">
        <f t="shared" si="0"/>
        <v>Domaine Huet, Vouvray, Clos Bourg Demi Sec</v>
      </c>
      <c r="F44" s="14" t="s">
        <v>374</v>
      </c>
      <c r="G44" s="12" t="s">
        <v>2</v>
      </c>
      <c r="H44" s="12">
        <v>12</v>
      </c>
      <c r="I44" s="5" t="s">
        <v>1</v>
      </c>
      <c r="J44" s="7" t="s">
        <v>21</v>
      </c>
      <c r="K44" s="20">
        <v>400</v>
      </c>
      <c r="L44" s="20">
        <v>500</v>
      </c>
      <c r="M44" s="15" t="s">
        <v>483</v>
      </c>
      <c r="N44" s="22" t="s">
        <v>558</v>
      </c>
      <c r="AA44" s="14" t="s">
        <v>156</v>
      </c>
      <c r="AB44" s="23" t="s">
        <v>617</v>
      </c>
    </row>
    <row r="45" spans="1:28" ht="14.85" customHeight="1" x14ac:dyDescent="0.25">
      <c r="A45" s="11">
        <v>443</v>
      </c>
      <c r="B45" s="11" t="s">
        <v>117</v>
      </c>
      <c r="C45" s="12" t="s">
        <v>13</v>
      </c>
      <c r="D45" s="12" t="s">
        <v>6</v>
      </c>
      <c r="E45" s="24" t="str">
        <f t="shared" si="0"/>
        <v>Chateau Latour Premier Cru Classe, Pauillac</v>
      </c>
      <c r="F45" s="14"/>
      <c r="G45" s="12" t="s">
        <v>2</v>
      </c>
      <c r="H45" s="12">
        <v>1</v>
      </c>
      <c r="I45" s="5" t="s">
        <v>22</v>
      </c>
      <c r="J45" s="7" t="s">
        <v>21</v>
      </c>
      <c r="K45" s="20">
        <v>300</v>
      </c>
      <c r="L45" s="20">
        <v>400</v>
      </c>
      <c r="M45" s="15" t="s">
        <v>484</v>
      </c>
      <c r="N45" s="22" t="s">
        <v>552</v>
      </c>
      <c r="AA45" s="14" t="s">
        <v>78</v>
      </c>
      <c r="AB45" s="23" t="s">
        <v>618</v>
      </c>
    </row>
    <row r="46" spans="1:28" ht="14.85" customHeight="1" x14ac:dyDescent="0.25">
      <c r="A46" s="11">
        <v>444</v>
      </c>
      <c r="B46" s="11" t="s">
        <v>117</v>
      </c>
      <c r="C46" s="12" t="s">
        <v>13</v>
      </c>
      <c r="D46" s="12" t="s">
        <v>6</v>
      </c>
      <c r="E46" s="24" t="str">
        <f t="shared" si="0"/>
        <v>Chateau Latour Premier Cru Classe, Pauillac</v>
      </c>
      <c r="F46" s="14"/>
      <c r="G46" s="12" t="s">
        <v>2</v>
      </c>
      <c r="H46" s="12">
        <v>1</v>
      </c>
      <c r="I46" s="5" t="s">
        <v>22</v>
      </c>
      <c r="J46" s="7" t="s">
        <v>21</v>
      </c>
      <c r="K46" s="20">
        <v>300</v>
      </c>
      <c r="L46" s="20">
        <v>400</v>
      </c>
      <c r="M46" s="15" t="s">
        <v>485</v>
      </c>
      <c r="N46" s="22" t="s">
        <v>552</v>
      </c>
      <c r="AA46" s="14" t="s">
        <v>78</v>
      </c>
      <c r="AB46" s="23" t="s">
        <v>619</v>
      </c>
    </row>
    <row r="47" spans="1:28" ht="14.85" customHeight="1" x14ac:dyDescent="0.25">
      <c r="A47" s="11">
        <v>445</v>
      </c>
      <c r="B47" s="11" t="s">
        <v>117</v>
      </c>
      <c r="C47" s="12" t="s">
        <v>13</v>
      </c>
      <c r="D47" s="12" t="s">
        <v>6</v>
      </c>
      <c r="E47" s="24" t="str">
        <f t="shared" si="0"/>
        <v>Chateau Latour Premier Cru Classe, Pauillac</v>
      </c>
      <c r="F47" s="14"/>
      <c r="G47" s="12" t="s">
        <v>2</v>
      </c>
      <c r="H47" s="12">
        <v>1</v>
      </c>
      <c r="I47" s="5" t="s">
        <v>22</v>
      </c>
      <c r="J47" s="7" t="s">
        <v>21</v>
      </c>
      <c r="K47" s="20">
        <v>300</v>
      </c>
      <c r="L47" s="20">
        <v>400</v>
      </c>
      <c r="M47" s="15" t="s">
        <v>485</v>
      </c>
      <c r="N47" s="22" t="s">
        <v>552</v>
      </c>
      <c r="AA47" s="14" t="s">
        <v>78</v>
      </c>
      <c r="AB47" s="23" t="s">
        <v>620</v>
      </c>
    </row>
    <row r="48" spans="1:28" ht="14.85" customHeight="1" x14ac:dyDescent="0.25">
      <c r="A48" s="11">
        <v>446</v>
      </c>
      <c r="B48" s="11" t="s">
        <v>93</v>
      </c>
      <c r="C48" s="12" t="s">
        <v>13</v>
      </c>
      <c r="D48" s="12" t="s">
        <v>6</v>
      </c>
      <c r="E48" s="24" t="str">
        <f t="shared" si="0"/>
        <v>Chateau Cheval Blanc Premier Grand Cru Classe A, Saint-Emilion Grand Cru</v>
      </c>
      <c r="F48" s="14"/>
      <c r="G48" s="12" t="s">
        <v>2</v>
      </c>
      <c r="H48" s="12">
        <v>1</v>
      </c>
      <c r="I48" s="5" t="s">
        <v>22</v>
      </c>
      <c r="J48" s="7" t="s">
        <v>21</v>
      </c>
      <c r="K48" s="20">
        <v>100</v>
      </c>
      <c r="L48" s="20">
        <v>150</v>
      </c>
      <c r="M48" s="15" t="s">
        <v>486</v>
      </c>
      <c r="N48" s="22" t="s">
        <v>559</v>
      </c>
      <c r="AA48" s="14" t="s">
        <v>71</v>
      </c>
      <c r="AB48" s="23" t="s">
        <v>621</v>
      </c>
    </row>
    <row r="49" spans="1:28" ht="14.85" customHeight="1" x14ac:dyDescent="0.25">
      <c r="A49" s="11">
        <v>447</v>
      </c>
      <c r="B49" s="11" t="s">
        <v>110</v>
      </c>
      <c r="C49" s="12" t="s">
        <v>13</v>
      </c>
      <c r="D49" s="12" t="s">
        <v>6</v>
      </c>
      <c r="E49" s="24" t="str">
        <f t="shared" si="0"/>
        <v>Chateau Grand-Puy Ducasse 5eme Cru Classe, Pauillac</v>
      </c>
      <c r="F49" s="14"/>
      <c r="G49" s="12" t="s">
        <v>2</v>
      </c>
      <c r="H49" s="12">
        <v>12</v>
      </c>
      <c r="I49" s="5" t="s">
        <v>22</v>
      </c>
      <c r="J49" s="7" t="s">
        <v>21</v>
      </c>
      <c r="K49" s="20">
        <v>200</v>
      </c>
      <c r="L49" s="20">
        <v>300</v>
      </c>
      <c r="M49" s="15" t="s">
        <v>470</v>
      </c>
      <c r="N49" s="22" t="s">
        <v>550</v>
      </c>
      <c r="AA49" s="14" t="s">
        <v>157</v>
      </c>
      <c r="AB49" s="23" t="s">
        <v>622</v>
      </c>
    </row>
    <row r="50" spans="1:28" ht="14.85" customHeight="1" x14ac:dyDescent="0.25">
      <c r="A50" s="11">
        <v>448</v>
      </c>
      <c r="B50" s="11" t="s">
        <v>80</v>
      </c>
      <c r="C50" s="12" t="s">
        <v>13</v>
      </c>
      <c r="D50" s="12" t="s">
        <v>6</v>
      </c>
      <c r="E50" s="24" t="str">
        <f t="shared" si="0"/>
        <v>Chateau Lynch Bages 5eme Cru Classe, Pauillac</v>
      </c>
      <c r="F50" s="14"/>
      <c r="G50" s="12" t="s">
        <v>2</v>
      </c>
      <c r="H50" s="12">
        <v>1</v>
      </c>
      <c r="I50" s="5" t="s">
        <v>22</v>
      </c>
      <c r="J50" s="7" t="s">
        <v>21</v>
      </c>
      <c r="K50" s="20">
        <v>80</v>
      </c>
      <c r="L50" s="20">
        <v>120</v>
      </c>
      <c r="M50" s="15" t="s">
        <v>487</v>
      </c>
      <c r="N50" s="22" t="s">
        <v>559</v>
      </c>
      <c r="AA50" s="14" t="s">
        <v>158</v>
      </c>
      <c r="AB50" s="23" t="s">
        <v>623</v>
      </c>
    </row>
    <row r="51" spans="1:28" ht="14.85" customHeight="1" x14ac:dyDescent="0.25">
      <c r="A51" s="11">
        <v>449</v>
      </c>
      <c r="B51" s="11" t="s">
        <v>80</v>
      </c>
      <c r="C51" s="12" t="s">
        <v>13</v>
      </c>
      <c r="D51" s="12" t="s">
        <v>6</v>
      </c>
      <c r="E51" s="24" t="str">
        <f t="shared" si="0"/>
        <v>Chateau Prieurs de la Commanderie, Pomerol</v>
      </c>
      <c r="F51" s="14"/>
      <c r="G51" s="12" t="s">
        <v>2</v>
      </c>
      <c r="H51" s="12">
        <v>12</v>
      </c>
      <c r="I51" s="5" t="s">
        <v>22</v>
      </c>
      <c r="J51" s="7" t="s">
        <v>21</v>
      </c>
      <c r="K51" s="20">
        <v>150</v>
      </c>
      <c r="L51" s="20">
        <v>200</v>
      </c>
      <c r="M51" s="15" t="s">
        <v>488</v>
      </c>
      <c r="N51" s="22" t="s">
        <v>550</v>
      </c>
      <c r="AA51" s="14" t="s">
        <v>159</v>
      </c>
      <c r="AB51" s="23" t="s">
        <v>624</v>
      </c>
    </row>
    <row r="52" spans="1:28" ht="14.85" customHeight="1" x14ac:dyDescent="0.25">
      <c r="A52" s="11">
        <v>450</v>
      </c>
      <c r="B52" s="11" t="s">
        <v>47</v>
      </c>
      <c r="C52" s="12" t="s">
        <v>13</v>
      </c>
      <c r="D52" s="12" t="s">
        <v>6</v>
      </c>
      <c r="E52" s="24" t="str">
        <f t="shared" si="0"/>
        <v>Chateau Leoville Barton 2eme Cru Classe, Saint-Julien</v>
      </c>
      <c r="F52" s="14"/>
      <c r="G52" s="12" t="s">
        <v>2</v>
      </c>
      <c r="H52" s="12">
        <v>12</v>
      </c>
      <c r="I52" s="5" t="s">
        <v>22</v>
      </c>
      <c r="J52" s="7" t="s">
        <v>21</v>
      </c>
      <c r="K52" s="20">
        <v>600</v>
      </c>
      <c r="L52" s="20">
        <v>800</v>
      </c>
      <c r="M52" s="15" t="s">
        <v>37</v>
      </c>
      <c r="N52" s="22" t="s">
        <v>550</v>
      </c>
      <c r="AA52" s="14" t="s">
        <v>160</v>
      </c>
      <c r="AB52" s="23" t="s">
        <v>625</v>
      </c>
    </row>
    <row r="53" spans="1:28" ht="14.85" customHeight="1" x14ac:dyDescent="0.25">
      <c r="A53" s="11">
        <v>451</v>
      </c>
      <c r="B53" s="11" t="s">
        <v>47</v>
      </c>
      <c r="C53" s="12" t="s">
        <v>13</v>
      </c>
      <c r="D53" s="12" t="s">
        <v>6</v>
      </c>
      <c r="E53" s="24" t="str">
        <f t="shared" si="0"/>
        <v>Chateau Leoville Barton 2eme Cru Classe, Saint-Julien</v>
      </c>
      <c r="F53" s="14"/>
      <c r="G53" s="12" t="s">
        <v>2</v>
      </c>
      <c r="H53" s="12">
        <v>12</v>
      </c>
      <c r="I53" s="5" t="s">
        <v>15</v>
      </c>
      <c r="J53" s="7" t="s">
        <v>21</v>
      </c>
      <c r="K53" s="20">
        <v>600</v>
      </c>
      <c r="L53" s="20">
        <v>800</v>
      </c>
      <c r="M53" s="15" t="s">
        <v>37</v>
      </c>
      <c r="N53" s="22" t="s">
        <v>550</v>
      </c>
      <c r="AA53" s="14" t="s">
        <v>160</v>
      </c>
      <c r="AB53" s="23" t="s">
        <v>626</v>
      </c>
    </row>
    <row r="54" spans="1:28" ht="14.85" customHeight="1" x14ac:dyDescent="0.25">
      <c r="A54" s="11">
        <v>452</v>
      </c>
      <c r="B54" s="11" t="s">
        <v>47</v>
      </c>
      <c r="C54" s="12" t="s">
        <v>13</v>
      </c>
      <c r="D54" s="12" t="s">
        <v>6</v>
      </c>
      <c r="E54" s="24" t="str">
        <f t="shared" si="0"/>
        <v>Chateau Leoville Barton 2eme Cru Classe, Saint-Julien</v>
      </c>
      <c r="F54" s="14"/>
      <c r="G54" s="12" t="s">
        <v>2</v>
      </c>
      <c r="H54" s="12">
        <v>12</v>
      </c>
      <c r="I54" s="5" t="s">
        <v>22</v>
      </c>
      <c r="J54" s="7" t="s">
        <v>21</v>
      </c>
      <c r="K54" s="20">
        <v>600</v>
      </c>
      <c r="L54" s="20">
        <v>800</v>
      </c>
      <c r="M54" s="15" t="s">
        <v>470</v>
      </c>
      <c r="N54" s="22"/>
      <c r="AA54" s="14" t="s">
        <v>160</v>
      </c>
      <c r="AB54" s="23" t="s">
        <v>627</v>
      </c>
    </row>
    <row r="55" spans="1:28" ht="14.85" customHeight="1" x14ac:dyDescent="0.25">
      <c r="A55" s="11">
        <v>453</v>
      </c>
      <c r="B55" s="11" t="s">
        <v>47</v>
      </c>
      <c r="C55" s="12" t="s">
        <v>13</v>
      </c>
      <c r="D55" s="12" t="s">
        <v>6</v>
      </c>
      <c r="E55" s="24" t="str">
        <f t="shared" si="0"/>
        <v>Chateau Langoa Barton 3eme Cru Classe, Saint-Julien</v>
      </c>
      <c r="F55" s="14"/>
      <c r="G55" s="12" t="s">
        <v>2</v>
      </c>
      <c r="H55" s="12">
        <v>12</v>
      </c>
      <c r="I55" s="5" t="s">
        <v>22</v>
      </c>
      <c r="J55" s="7" t="s">
        <v>21</v>
      </c>
      <c r="K55" s="20">
        <v>560</v>
      </c>
      <c r="L55" s="20">
        <v>650</v>
      </c>
      <c r="M55" s="15" t="s">
        <v>470</v>
      </c>
      <c r="N55" s="22"/>
      <c r="AA55" s="14" t="s">
        <v>161</v>
      </c>
      <c r="AB55" s="23" t="s">
        <v>628</v>
      </c>
    </row>
    <row r="56" spans="1:28" ht="14.85" customHeight="1" x14ac:dyDescent="0.25">
      <c r="A56" s="11">
        <v>454</v>
      </c>
      <c r="B56" s="11" t="s">
        <v>44</v>
      </c>
      <c r="C56" s="12" t="s">
        <v>13</v>
      </c>
      <c r="D56" s="12" t="s">
        <v>6</v>
      </c>
      <c r="E56" s="24" t="str">
        <f t="shared" si="0"/>
        <v>Chateau Mouton Rothschild Premier Cru Classe, Pauillac</v>
      </c>
      <c r="F56" s="14"/>
      <c r="G56" s="12" t="s">
        <v>2</v>
      </c>
      <c r="H56" s="12">
        <v>12</v>
      </c>
      <c r="I56" s="5" t="s">
        <v>22</v>
      </c>
      <c r="J56" s="7" t="s">
        <v>21</v>
      </c>
      <c r="K56" s="20">
        <v>3200</v>
      </c>
      <c r="L56" s="20">
        <v>4200</v>
      </c>
      <c r="M56" s="15" t="s">
        <v>470</v>
      </c>
      <c r="N56" s="22" t="s">
        <v>559</v>
      </c>
      <c r="AA56" s="14" t="s">
        <v>162</v>
      </c>
      <c r="AB56" s="23" t="s">
        <v>629</v>
      </c>
    </row>
    <row r="57" spans="1:28" ht="14.85" customHeight="1" x14ac:dyDescent="0.25">
      <c r="A57" s="11">
        <v>455</v>
      </c>
      <c r="B57" s="11" t="s">
        <v>44</v>
      </c>
      <c r="C57" s="12" t="s">
        <v>13</v>
      </c>
      <c r="D57" s="12" t="s">
        <v>6</v>
      </c>
      <c r="E57" s="24" t="str">
        <f t="shared" si="0"/>
        <v>Chateau Leoville Las Cases 2eme Cru Classe, Saint-Julien</v>
      </c>
      <c r="F57" s="14"/>
      <c r="G57" s="12" t="s">
        <v>2</v>
      </c>
      <c r="H57" s="12">
        <v>12</v>
      </c>
      <c r="I57" s="5" t="s">
        <v>22</v>
      </c>
      <c r="J57" s="7" t="s">
        <v>21</v>
      </c>
      <c r="K57" s="20">
        <v>1100</v>
      </c>
      <c r="L57" s="20">
        <v>1600</v>
      </c>
      <c r="M57" s="15" t="s">
        <v>465</v>
      </c>
      <c r="N57" s="22" t="s">
        <v>560</v>
      </c>
      <c r="AA57" s="14" t="s">
        <v>163</v>
      </c>
      <c r="AB57" s="23" t="s">
        <v>630</v>
      </c>
    </row>
    <row r="58" spans="1:28" ht="14.85" customHeight="1" x14ac:dyDescent="0.25">
      <c r="A58" s="11">
        <v>456</v>
      </c>
      <c r="B58" s="11" t="s">
        <v>44</v>
      </c>
      <c r="C58" s="12" t="s">
        <v>13</v>
      </c>
      <c r="D58" s="12" t="s">
        <v>6</v>
      </c>
      <c r="E58" s="24" t="str">
        <f t="shared" si="0"/>
        <v>Chateau Langoa Barton 3eme Cru Classe, Saint-Julien (Halves)</v>
      </c>
      <c r="F58" s="14"/>
      <c r="G58" s="12" t="s">
        <v>69</v>
      </c>
      <c r="H58" s="12">
        <v>24</v>
      </c>
      <c r="I58" s="5" t="s">
        <v>22</v>
      </c>
      <c r="J58" s="7" t="s">
        <v>21</v>
      </c>
      <c r="K58" s="20">
        <v>500</v>
      </c>
      <c r="L58" s="20">
        <v>700</v>
      </c>
      <c r="M58" s="15" t="s">
        <v>37</v>
      </c>
      <c r="N58" s="22"/>
      <c r="AA58" s="14" t="s">
        <v>164</v>
      </c>
      <c r="AB58" s="23" t="s">
        <v>631</v>
      </c>
    </row>
    <row r="59" spans="1:28" ht="14.85" customHeight="1" x14ac:dyDescent="0.25">
      <c r="A59" s="11">
        <v>457</v>
      </c>
      <c r="B59" s="11" t="s">
        <v>44</v>
      </c>
      <c r="C59" s="12" t="s">
        <v>13</v>
      </c>
      <c r="D59" s="12" t="s">
        <v>6</v>
      </c>
      <c r="E59" s="24" t="str">
        <f t="shared" si="0"/>
        <v>Chateau Cheval Blanc Premier Grand Cru Classe A, Saint-Emilion Grand Cru</v>
      </c>
      <c r="F59" s="14"/>
      <c r="G59" s="12" t="s">
        <v>2</v>
      </c>
      <c r="H59" s="12">
        <v>12</v>
      </c>
      <c r="I59" s="5" t="s">
        <v>22</v>
      </c>
      <c r="J59" s="7" t="s">
        <v>21</v>
      </c>
      <c r="K59" s="20">
        <v>3500</v>
      </c>
      <c r="L59" s="20">
        <v>4500</v>
      </c>
      <c r="M59" s="15" t="s">
        <v>37</v>
      </c>
      <c r="N59" s="22" t="s">
        <v>559</v>
      </c>
      <c r="AA59" s="14" t="s">
        <v>71</v>
      </c>
      <c r="AB59" s="23" t="s">
        <v>632</v>
      </c>
    </row>
    <row r="60" spans="1:28" ht="14.85" customHeight="1" x14ac:dyDescent="0.25">
      <c r="A60" s="11">
        <v>458</v>
      </c>
      <c r="B60" s="11" t="s">
        <v>118</v>
      </c>
      <c r="C60" s="12" t="s">
        <v>13</v>
      </c>
      <c r="D60" s="12" t="s">
        <v>6</v>
      </c>
      <c r="E60" s="24" t="str">
        <f t="shared" si="0"/>
        <v>Cos d'Estournel 2eme Cru Classe, Saint-Estephe</v>
      </c>
      <c r="F60" s="14"/>
      <c r="G60" s="12" t="s">
        <v>2</v>
      </c>
      <c r="H60" s="12">
        <v>12</v>
      </c>
      <c r="I60" s="5" t="s">
        <v>22</v>
      </c>
      <c r="J60" s="7" t="s">
        <v>21</v>
      </c>
      <c r="K60" s="20">
        <v>750</v>
      </c>
      <c r="L60" s="20">
        <v>950</v>
      </c>
      <c r="M60" s="15" t="s">
        <v>37</v>
      </c>
      <c r="N60" s="22"/>
      <c r="AA60" s="14" t="s">
        <v>165</v>
      </c>
      <c r="AB60" s="23" t="s">
        <v>633</v>
      </c>
    </row>
    <row r="61" spans="1:28" ht="14.85" customHeight="1" x14ac:dyDescent="0.25">
      <c r="A61" s="11">
        <v>459</v>
      </c>
      <c r="B61" s="11" t="s">
        <v>118</v>
      </c>
      <c r="C61" s="12" t="s">
        <v>13</v>
      </c>
      <c r="D61" s="12" t="s">
        <v>6</v>
      </c>
      <c r="E61" s="24" t="str">
        <f t="shared" si="0"/>
        <v>Chateau Potensac, Medoc (Halves)</v>
      </c>
      <c r="F61" s="14"/>
      <c r="G61" s="12" t="s">
        <v>69</v>
      </c>
      <c r="H61" s="12">
        <v>24</v>
      </c>
      <c r="I61" s="5" t="s">
        <v>22</v>
      </c>
      <c r="J61" s="7" t="s">
        <v>21</v>
      </c>
      <c r="K61" s="20">
        <v>150</v>
      </c>
      <c r="L61" s="20">
        <v>250</v>
      </c>
      <c r="M61" s="15" t="s">
        <v>37</v>
      </c>
      <c r="N61" s="22"/>
      <c r="AA61" s="14" t="s">
        <v>166</v>
      </c>
      <c r="AB61" s="23" t="s">
        <v>634</v>
      </c>
    </row>
    <row r="62" spans="1:28" ht="14.85" customHeight="1" x14ac:dyDescent="0.25">
      <c r="A62" s="11">
        <v>460</v>
      </c>
      <c r="B62" s="11" t="s">
        <v>67</v>
      </c>
      <c r="C62" s="12" t="s">
        <v>13</v>
      </c>
      <c r="D62" s="12" t="s">
        <v>6</v>
      </c>
      <c r="E62" s="24" t="str">
        <f t="shared" si="0"/>
        <v>Chateau Certan de May, Pomerol (Magnum)</v>
      </c>
      <c r="F62" s="14"/>
      <c r="G62" s="12" t="s">
        <v>33</v>
      </c>
      <c r="H62" s="12">
        <v>1</v>
      </c>
      <c r="I62" s="5" t="s">
        <v>22</v>
      </c>
      <c r="J62" s="7" t="s">
        <v>21</v>
      </c>
      <c r="K62" s="20">
        <v>120</v>
      </c>
      <c r="L62" s="20">
        <v>170</v>
      </c>
      <c r="M62" s="15" t="s">
        <v>489</v>
      </c>
      <c r="N62" s="22" t="s">
        <v>552</v>
      </c>
      <c r="AA62" s="14" t="s">
        <v>167</v>
      </c>
      <c r="AB62" s="23" t="s">
        <v>635</v>
      </c>
    </row>
    <row r="63" spans="1:28" ht="14.85" customHeight="1" x14ac:dyDescent="0.25">
      <c r="A63" s="11">
        <v>461</v>
      </c>
      <c r="B63" s="11" t="s">
        <v>28</v>
      </c>
      <c r="C63" s="12" t="s">
        <v>13</v>
      </c>
      <c r="D63" s="12" t="s">
        <v>6</v>
      </c>
      <c r="E63" s="24" t="str">
        <f t="shared" si="0"/>
        <v>Chateau Cissac, Haut-Medoc (Halves)</v>
      </c>
      <c r="F63" s="14"/>
      <c r="G63" s="12" t="s">
        <v>69</v>
      </c>
      <c r="H63" s="12">
        <v>24</v>
      </c>
      <c r="I63" s="5" t="s">
        <v>22</v>
      </c>
      <c r="J63" s="7" t="s">
        <v>21</v>
      </c>
      <c r="K63" s="20">
        <v>150</v>
      </c>
      <c r="L63" s="20">
        <v>250</v>
      </c>
      <c r="M63" s="15" t="s">
        <v>37</v>
      </c>
      <c r="N63" s="22"/>
      <c r="AA63" s="14" t="s">
        <v>168</v>
      </c>
      <c r="AB63" s="23" t="s">
        <v>636</v>
      </c>
    </row>
    <row r="64" spans="1:28" ht="14.85" customHeight="1" x14ac:dyDescent="0.25">
      <c r="A64" s="11">
        <v>462</v>
      </c>
      <c r="B64" s="11" t="s">
        <v>28</v>
      </c>
      <c r="C64" s="12" t="s">
        <v>13</v>
      </c>
      <c r="D64" s="12" t="s">
        <v>6</v>
      </c>
      <c r="E64" s="24" t="str">
        <f t="shared" si="0"/>
        <v>Chateau Trotanoy, Pomerol</v>
      </c>
      <c r="F64" s="14"/>
      <c r="G64" s="12" t="s">
        <v>2</v>
      </c>
      <c r="H64" s="12">
        <v>3</v>
      </c>
      <c r="I64" s="5" t="s">
        <v>22</v>
      </c>
      <c r="J64" s="7" t="s">
        <v>21</v>
      </c>
      <c r="K64" s="20">
        <v>200</v>
      </c>
      <c r="L64" s="20">
        <v>300</v>
      </c>
      <c r="M64" s="15" t="s">
        <v>37</v>
      </c>
      <c r="N64" s="22" t="s">
        <v>552</v>
      </c>
      <c r="AA64" s="14" t="s">
        <v>169</v>
      </c>
      <c r="AB64" s="23" t="s">
        <v>637</v>
      </c>
    </row>
    <row r="65" spans="1:28" ht="14.85" customHeight="1" x14ac:dyDescent="0.25">
      <c r="A65" s="11">
        <v>463</v>
      </c>
      <c r="B65" s="11" t="s">
        <v>88</v>
      </c>
      <c r="C65" s="12" t="s">
        <v>13</v>
      </c>
      <c r="D65" s="12" t="s">
        <v>6</v>
      </c>
      <c r="E65" s="24" t="str">
        <f t="shared" si="0"/>
        <v>Chateau Lamothe-Bergeron, Haut-Medoc</v>
      </c>
      <c r="F65" s="14"/>
      <c r="G65" s="12" t="s">
        <v>2</v>
      </c>
      <c r="H65" s="12">
        <v>12</v>
      </c>
      <c r="I65" s="5" t="s">
        <v>22</v>
      </c>
      <c r="J65" s="7" t="s">
        <v>21</v>
      </c>
      <c r="K65" s="20">
        <v>100</v>
      </c>
      <c r="L65" s="20">
        <v>150</v>
      </c>
      <c r="M65" s="15" t="s">
        <v>37</v>
      </c>
      <c r="N65" s="22" t="s">
        <v>550</v>
      </c>
      <c r="AA65" s="14" t="s">
        <v>170</v>
      </c>
      <c r="AB65" s="23" t="s">
        <v>638</v>
      </c>
    </row>
    <row r="66" spans="1:28" ht="14.85" customHeight="1" x14ac:dyDescent="0.25">
      <c r="A66" s="11">
        <v>464</v>
      </c>
      <c r="B66" s="11" t="s">
        <v>88</v>
      </c>
      <c r="C66" s="12" t="s">
        <v>13</v>
      </c>
      <c r="D66" s="12" t="s">
        <v>6</v>
      </c>
      <c r="E66" s="24" t="str">
        <f t="shared" si="0"/>
        <v>Chateau Lamothe-Bergeron, Haut-Medoc</v>
      </c>
      <c r="F66" s="14"/>
      <c r="G66" s="12" t="s">
        <v>2</v>
      </c>
      <c r="H66" s="12">
        <v>12</v>
      </c>
      <c r="I66" s="5" t="s">
        <v>22</v>
      </c>
      <c r="J66" s="7" t="s">
        <v>21</v>
      </c>
      <c r="K66" s="20">
        <v>100</v>
      </c>
      <c r="L66" s="20">
        <v>150</v>
      </c>
      <c r="M66" s="15" t="s">
        <v>37</v>
      </c>
      <c r="N66" s="22" t="s">
        <v>550</v>
      </c>
      <c r="AA66" s="14" t="s">
        <v>170</v>
      </c>
      <c r="AB66" s="23" t="s">
        <v>639</v>
      </c>
    </row>
    <row r="67" spans="1:28" ht="14.85" customHeight="1" x14ac:dyDescent="0.25">
      <c r="A67" s="11">
        <v>465</v>
      </c>
      <c r="B67" s="11" t="s">
        <v>38</v>
      </c>
      <c r="C67" s="12" t="s">
        <v>13</v>
      </c>
      <c r="D67" s="12" t="s">
        <v>6</v>
      </c>
      <c r="E67" s="24" t="str">
        <f t="shared" si="0"/>
        <v>Chateau Haut-Bailly Cru Classe, Pessac-Leognan</v>
      </c>
      <c r="F67" s="14"/>
      <c r="G67" s="12" t="s">
        <v>2</v>
      </c>
      <c r="H67" s="12">
        <v>12</v>
      </c>
      <c r="I67" s="5" t="s">
        <v>15</v>
      </c>
      <c r="J67" s="7" t="s">
        <v>21</v>
      </c>
      <c r="K67" s="20">
        <v>800</v>
      </c>
      <c r="L67" s="20">
        <v>1200</v>
      </c>
      <c r="M67" s="15" t="s">
        <v>120</v>
      </c>
      <c r="N67" s="22" t="s">
        <v>552</v>
      </c>
      <c r="AA67" s="14" t="s">
        <v>171</v>
      </c>
      <c r="AB67" s="23" t="s">
        <v>640</v>
      </c>
    </row>
    <row r="68" spans="1:28" ht="14.85" customHeight="1" x14ac:dyDescent="0.25">
      <c r="A68" s="11">
        <v>466</v>
      </c>
      <c r="B68" s="11" t="s">
        <v>38</v>
      </c>
      <c r="C68" s="12" t="s">
        <v>13</v>
      </c>
      <c r="D68" s="12" t="s">
        <v>6</v>
      </c>
      <c r="E68" s="24" t="str">
        <f t="shared" ref="E68:E131" si="1">HYPERLINK(AB68,AA68)</f>
        <v>Chateau Poujeaux, Moulis en Medoc</v>
      </c>
      <c r="F68" s="14"/>
      <c r="G68" s="12" t="s">
        <v>2</v>
      </c>
      <c r="H68" s="12">
        <v>12</v>
      </c>
      <c r="I68" s="5" t="s">
        <v>15</v>
      </c>
      <c r="J68" s="7" t="s">
        <v>21</v>
      </c>
      <c r="K68" s="20">
        <v>300</v>
      </c>
      <c r="L68" s="20">
        <v>400</v>
      </c>
      <c r="M68" s="15" t="s">
        <v>490</v>
      </c>
      <c r="N68" s="22" t="s">
        <v>552</v>
      </c>
      <c r="AA68" s="14" t="s">
        <v>172</v>
      </c>
      <c r="AB68" s="23" t="s">
        <v>641</v>
      </c>
    </row>
    <row r="69" spans="1:28" ht="14.85" customHeight="1" x14ac:dyDescent="0.25">
      <c r="A69" s="11">
        <v>467</v>
      </c>
      <c r="B69" s="11" t="s">
        <v>38</v>
      </c>
      <c r="C69" s="12" t="s">
        <v>13</v>
      </c>
      <c r="D69" s="12" t="s">
        <v>6</v>
      </c>
      <c r="E69" s="24" t="str">
        <f t="shared" si="1"/>
        <v>Chateau Pavie Macquin Premier Grand Cru Classe B, Saint-Emilion Grand Cru</v>
      </c>
      <c r="F69" s="14"/>
      <c r="G69" s="12" t="s">
        <v>2</v>
      </c>
      <c r="H69" s="12">
        <v>12</v>
      </c>
      <c r="I69" s="5" t="s">
        <v>15</v>
      </c>
      <c r="J69" s="7" t="s">
        <v>21</v>
      </c>
      <c r="K69" s="20">
        <v>900</v>
      </c>
      <c r="L69" s="20">
        <v>1400</v>
      </c>
      <c r="M69" s="15" t="s">
        <v>37</v>
      </c>
      <c r="N69" s="22" t="s">
        <v>552</v>
      </c>
      <c r="AA69" s="14" t="s">
        <v>173</v>
      </c>
      <c r="AB69" s="23" t="s">
        <v>642</v>
      </c>
    </row>
    <row r="70" spans="1:28" ht="14.85" customHeight="1" x14ac:dyDescent="0.25">
      <c r="A70" s="11">
        <v>468</v>
      </c>
      <c r="B70" s="11" t="s">
        <v>38</v>
      </c>
      <c r="C70" s="12" t="s">
        <v>13</v>
      </c>
      <c r="D70" s="12" t="s">
        <v>6</v>
      </c>
      <c r="E70" s="24" t="str">
        <f t="shared" si="1"/>
        <v>Chateau Moulin Saint-Georges, Saint-Emilion Grand Cru</v>
      </c>
      <c r="F70" s="14"/>
      <c r="G70" s="12" t="s">
        <v>2</v>
      </c>
      <c r="H70" s="12">
        <v>12</v>
      </c>
      <c r="I70" s="5" t="s">
        <v>22</v>
      </c>
      <c r="J70" s="7" t="s">
        <v>21</v>
      </c>
      <c r="K70" s="20">
        <v>360</v>
      </c>
      <c r="L70" s="20">
        <v>460</v>
      </c>
      <c r="M70" s="15" t="s">
        <v>37</v>
      </c>
      <c r="N70" s="22"/>
      <c r="AA70" s="14" t="s">
        <v>174</v>
      </c>
      <c r="AB70" s="23" t="s">
        <v>643</v>
      </c>
    </row>
    <row r="71" spans="1:28" ht="14.85" customHeight="1" x14ac:dyDescent="0.25">
      <c r="A71" s="11">
        <v>469</v>
      </c>
      <c r="B71" s="11" t="s">
        <v>38</v>
      </c>
      <c r="C71" s="12" t="s">
        <v>13</v>
      </c>
      <c r="D71" s="12" t="s">
        <v>6</v>
      </c>
      <c r="E71" s="24" t="str">
        <f t="shared" si="1"/>
        <v>Chateau La Fleur de Gay, Pomerol</v>
      </c>
      <c r="F71" s="14"/>
      <c r="G71" s="12" t="s">
        <v>2</v>
      </c>
      <c r="H71" s="12">
        <v>12</v>
      </c>
      <c r="I71" s="5" t="s">
        <v>15</v>
      </c>
      <c r="J71" s="7" t="s">
        <v>21</v>
      </c>
      <c r="K71" s="20">
        <v>700</v>
      </c>
      <c r="L71" s="20">
        <v>900</v>
      </c>
      <c r="M71" s="15" t="s">
        <v>37</v>
      </c>
      <c r="N71" s="22" t="s">
        <v>552</v>
      </c>
      <c r="AA71" s="14" t="s">
        <v>175</v>
      </c>
      <c r="AB71" s="23" t="s">
        <v>644</v>
      </c>
    </row>
    <row r="72" spans="1:28" ht="14.85" customHeight="1" x14ac:dyDescent="0.25">
      <c r="A72" s="11">
        <v>470</v>
      </c>
      <c r="B72" s="11" t="s">
        <v>46</v>
      </c>
      <c r="C72" s="12" t="s">
        <v>13</v>
      </c>
      <c r="D72" s="12" t="s">
        <v>6</v>
      </c>
      <c r="E72" s="24" t="str">
        <f t="shared" si="1"/>
        <v>Chateau Cissac, Haut-Medoc</v>
      </c>
      <c r="F72" s="14"/>
      <c r="G72" s="12" t="s">
        <v>2</v>
      </c>
      <c r="H72" s="12">
        <v>12</v>
      </c>
      <c r="I72" s="5" t="s">
        <v>22</v>
      </c>
      <c r="J72" s="7" t="s">
        <v>21</v>
      </c>
      <c r="K72" s="20">
        <v>150</v>
      </c>
      <c r="L72" s="20">
        <v>250</v>
      </c>
      <c r="M72" s="15" t="s">
        <v>37</v>
      </c>
      <c r="N72" s="22" t="s">
        <v>550</v>
      </c>
      <c r="AA72" s="14" t="s">
        <v>176</v>
      </c>
      <c r="AB72" s="23" t="s">
        <v>645</v>
      </c>
    </row>
    <row r="73" spans="1:28" ht="14.85" customHeight="1" x14ac:dyDescent="0.25">
      <c r="A73" s="11">
        <v>471</v>
      </c>
      <c r="B73" s="11" t="s">
        <v>46</v>
      </c>
      <c r="C73" s="12" t="s">
        <v>13</v>
      </c>
      <c r="D73" s="12" t="s">
        <v>6</v>
      </c>
      <c r="E73" s="24" t="str">
        <f t="shared" si="1"/>
        <v>Clos Fourtet Premier Grand Cru Classe B, Saint-Emilion Grand Cru</v>
      </c>
      <c r="F73" s="14"/>
      <c r="G73" s="12" t="s">
        <v>2</v>
      </c>
      <c r="H73" s="12">
        <v>6</v>
      </c>
      <c r="I73" s="5" t="s">
        <v>22</v>
      </c>
      <c r="J73" s="7" t="s">
        <v>21</v>
      </c>
      <c r="K73" s="20">
        <v>380</v>
      </c>
      <c r="L73" s="20">
        <v>480</v>
      </c>
      <c r="M73" s="15" t="s">
        <v>37</v>
      </c>
      <c r="N73" s="22" t="s">
        <v>552</v>
      </c>
      <c r="AA73" s="14" t="s">
        <v>177</v>
      </c>
      <c r="AB73" s="23" t="s">
        <v>646</v>
      </c>
    </row>
    <row r="74" spans="1:28" ht="14.85" customHeight="1" x14ac:dyDescent="0.25">
      <c r="A74" s="11">
        <v>472</v>
      </c>
      <c r="B74" s="11" t="s">
        <v>46</v>
      </c>
      <c r="C74" s="12" t="s">
        <v>13</v>
      </c>
      <c r="D74" s="12" t="s">
        <v>6</v>
      </c>
      <c r="E74" s="24" t="str">
        <f t="shared" si="1"/>
        <v>Chateau Gazin, Pomerol</v>
      </c>
      <c r="F74" s="14"/>
      <c r="G74" s="12" t="s">
        <v>2</v>
      </c>
      <c r="H74" s="12">
        <v>12</v>
      </c>
      <c r="I74" s="5" t="s">
        <v>15</v>
      </c>
      <c r="J74" s="7" t="s">
        <v>21</v>
      </c>
      <c r="K74" s="20">
        <v>600</v>
      </c>
      <c r="L74" s="20">
        <v>800</v>
      </c>
      <c r="M74" s="15" t="s">
        <v>37</v>
      </c>
      <c r="N74" s="22" t="s">
        <v>552</v>
      </c>
      <c r="AA74" s="14" t="s">
        <v>178</v>
      </c>
      <c r="AB74" s="23" t="s">
        <v>647</v>
      </c>
    </row>
    <row r="75" spans="1:28" ht="14.85" customHeight="1" x14ac:dyDescent="0.25">
      <c r="A75" s="11">
        <v>473</v>
      </c>
      <c r="B75" s="11" t="s">
        <v>46</v>
      </c>
      <c r="C75" s="12" t="s">
        <v>13</v>
      </c>
      <c r="D75" s="12" t="s">
        <v>6</v>
      </c>
      <c r="E75" s="24" t="str">
        <f t="shared" si="1"/>
        <v>Chateau La Fleur-Petrus, Pomerol</v>
      </c>
      <c r="F75" s="14"/>
      <c r="G75" s="12" t="s">
        <v>2</v>
      </c>
      <c r="H75" s="12">
        <v>6</v>
      </c>
      <c r="I75" s="5" t="s">
        <v>22</v>
      </c>
      <c r="J75" s="7" t="s">
        <v>21</v>
      </c>
      <c r="K75" s="20">
        <v>500</v>
      </c>
      <c r="L75" s="20">
        <v>700</v>
      </c>
      <c r="M75" s="15" t="s">
        <v>37</v>
      </c>
      <c r="N75" s="22" t="s">
        <v>552</v>
      </c>
      <c r="AA75" s="14" t="s">
        <v>179</v>
      </c>
      <c r="AB75" s="23" t="s">
        <v>648</v>
      </c>
    </row>
    <row r="76" spans="1:28" ht="14.85" customHeight="1" x14ac:dyDescent="0.25">
      <c r="A76" s="11">
        <v>474</v>
      </c>
      <c r="B76" s="11" t="s">
        <v>63</v>
      </c>
      <c r="C76" s="12" t="s">
        <v>13</v>
      </c>
      <c r="D76" s="12" t="s">
        <v>6</v>
      </c>
      <c r="E76" s="24" t="str">
        <f t="shared" si="1"/>
        <v>Chateau Mouton Rothschild Premier Cru Classe, Pauillac</v>
      </c>
      <c r="F76" s="14"/>
      <c r="G76" s="12" t="s">
        <v>2</v>
      </c>
      <c r="H76" s="12">
        <v>1</v>
      </c>
      <c r="I76" s="5" t="s">
        <v>22</v>
      </c>
      <c r="J76" s="7" t="s">
        <v>21</v>
      </c>
      <c r="K76" s="20">
        <v>220</v>
      </c>
      <c r="L76" s="20">
        <v>280</v>
      </c>
      <c r="M76" s="15" t="s">
        <v>37</v>
      </c>
      <c r="N76" s="22"/>
      <c r="AA76" s="14" t="s">
        <v>162</v>
      </c>
      <c r="AB76" s="23" t="s">
        <v>649</v>
      </c>
    </row>
    <row r="77" spans="1:28" ht="14.85" customHeight="1" x14ac:dyDescent="0.25">
      <c r="A77" s="11">
        <v>475</v>
      </c>
      <c r="B77" s="11" t="s">
        <v>63</v>
      </c>
      <c r="C77" s="12" t="s">
        <v>13</v>
      </c>
      <c r="D77" s="12" t="s">
        <v>6</v>
      </c>
      <c r="E77" s="24" t="str">
        <f t="shared" si="1"/>
        <v>Chateau Margaux Premier Cru Classe, Margaux</v>
      </c>
      <c r="F77" s="14"/>
      <c r="G77" s="12" t="s">
        <v>2</v>
      </c>
      <c r="H77" s="12">
        <v>12</v>
      </c>
      <c r="I77" s="5" t="s">
        <v>22</v>
      </c>
      <c r="J77" s="7" t="s">
        <v>21</v>
      </c>
      <c r="K77" s="20">
        <v>3200</v>
      </c>
      <c r="L77" s="20">
        <v>4200</v>
      </c>
      <c r="M77" s="15" t="s">
        <v>37</v>
      </c>
      <c r="N77" s="22" t="s">
        <v>559</v>
      </c>
      <c r="AA77" s="14" t="s">
        <v>76</v>
      </c>
      <c r="AB77" s="23" t="s">
        <v>650</v>
      </c>
    </row>
    <row r="78" spans="1:28" ht="14.85" customHeight="1" x14ac:dyDescent="0.25">
      <c r="A78" s="11">
        <v>476</v>
      </c>
      <c r="B78" s="11" t="s">
        <v>63</v>
      </c>
      <c r="C78" s="12" t="s">
        <v>13</v>
      </c>
      <c r="D78" s="12" t="s">
        <v>6</v>
      </c>
      <c r="E78" s="24" t="str">
        <f t="shared" si="1"/>
        <v>Chateau Palmer 3eme Cru Classe, Margaux</v>
      </c>
      <c r="F78" s="14"/>
      <c r="G78" s="12" t="s">
        <v>2</v>
      </c>
      <c r="H78" s="12">
        <v>12</v>
      </c>
      <c r="I78" s="5" t="s">
        <v>15</v>
      </c>
      <c r="J78" s="7" t="s">
        <v>21</v>
      </c>
      <c r="K78" s="20">
        <v>1400</v>
      </c>
      <c r="L78" s="20">
        <v>1800</v>
      </c>
      <c r="M78" s="15" t="s">
        <v>491</v>
      </c>
      <c r="N78" s="22" t="s">
        <v>561</v>
      </c>
      <c r="AA78" s="14" t="s">
        <v>74</v>
      </c>
      <c r="AB78" s="23" t="s">
        <v>651</v>
      </c>
    </row>
    <row r="79" spans="1:28" ht="14.85" customHeight="1" x14ac:dyDescent="0.25">
      <c r="A79" s="11">
        <v>477</v>
      </c>
      <c r="B79" s="11" t="s">
        <v>77</v>
      </c>
      <c r="C79" s="12" t="s">
        <v>13</v>
      </c>
      <c r="D79" s="12" t="s">
        <v>6</v>
      </c>
      <c r="E79" s="24" t="str">
        <f t="shared" si="1"/>
        <v>Chateau Pape Clement Cru Classe, Pessac-Leognan</v>
      </c>
      <c r="F79" s="14"/>
      <c r="G79" s="12" t="s">
        <v>2</v>
      </c>
      <c r="H79" s="12">
        <v>12</v>
      </c>
      <c r="I79" s="5" t="s">
        <v>15</v>
      </c>
      <c r="J79" s="7" t="s">
        <v>21</v>
      </c>
      <c r="K79" s="20">
        <v>650</v>
      </c>
      <c r="L79" s="20">
        <v>850</v>
      </c>
      <c r="M79" s="15" t="s">
        <v>37</v>
      </c>
      <c r="N79" s="22" t="s">
        <v>552</v>
      </c>
      <c r="AA79" s="14" t="s">
        <v>180</v>
      </c>
      <c r="AB79" s="23" t="s">
        <v>652</v>
      </c>
    </row>
    <row r="80" spans="1:28" ht="14.85" customHeight="1" x14ac:dyDescent="0.25">
      <c r="A80" s="11">
        <v>478</v>
      </c>
      <c r="B80" s="11" t="s">
        <v>77</v>
      </c>
      <c r="C80" s="12" t="s">
        <v>13</v>
      </c>
      <c r="D80" s="12" t="s">
        <v>6</v>
      </c>
      <c r="E80" s="24" t="str">
        <f t="shared" si="1"/>
        <v>Chateau Guillot Clauzel, Pomerol</v>
      </c>
      <c r="F80" s="14"/>
      <c r="G80" s="12" t="s">
        <v>2</v>
      </c>
      <c r="H80" s="12">
        <v>12</v>
      </c>
      <c r="I80" s="5" t="s">
        <v>22</v>
      </c>
      <c r="J80" s="7" t="s">
        <v>21</v>
      </c>
      <c r="K80" s="20">
        <v>280</v>
      </c>
      <c r="L80" s="20">
        <v>360</v>
      </c>
      <c r="M80" s="15" t="s">
        <v>37</v>
      </c>
      <c r="N80" s="22"/>
      <c r="AA80" s="14" t="s">
        <v>181</v>
      </c>
      <c r="AB80" s="23" t="s">
        <v>653</v>
      </c>
    </row>
    <row r="81" spans="1:28" ht="14.85" customHeight="1" x14ac:dyDescent="0.25">
      <c r="A81" s="11">
        <v>479</v>
      </c>
      <c r="B81" s="11" t="s">
        <v>77</v>
      </c>
      <c r="C81" s="12" t="s">
        <v>13</v>
      </c>
      <c r="D81" s="12" t="s">
        <v>6</v>
      </c>
      <c r="E81" s="24" t="str">
        <f t="shared" si="1"/>
        <v>Vieux Chateau Certan, Pomerol</v>
      </c>
      <c r="F81" s="14"/>
      <c r="G81" s="12" t="s">
        <v>2</v>
      </c>
      <c r="H81" s="12">
        <v>12</v>
      </c>
      <c r="I81" s="5" t="s">
        <v>15</v>
      </c>
      <c r="J81" s="7" t="s">
        <v>21</v>
      </c>
      <c r="K81" s="20">
        <v>800</v>
      </c>
      <c r="L81" s="20">
        <v>1200</v>
      </c>
      <c r="M81" s="15" t="s">
        <v>37</v>
      </c>
      <c r="N81" s="22" t="s">
        <v>552</v>
      </c>
      <c r="AA81" s="14" t="s">
        <v>182</v>
      </c>
      <c r="AB81" s="23" t="s">
        <v>654</v>
      </c>
    </row>
    <row r="82" spans="1:28" ht="14.85" customHeight="1" x14ac:dyDescent="0.25">
      <c r="A82" s="11">
        <v>480</v>
      </c>
      <c r="B82" s="11" t="s">
        <v>75</v>
      </c>
      <c r="C82" s="12" t="s">
        <v>13</v>
      </c>
      <c r="D82" s="12" t="s">
        <v>6</v>
      </c>
      <c r="E82" s="24" t="str">
        <f t="shared" si="1"/>
        <v>Chateau Gruaud Larose 2eme Cru Classe, Saint-Julien (Magnums)</v>
      </c>
      <c r="F82" s="14"/>
      <c r="G82" s="12" t="s">
        <v>33</v>
      </c>
      <c r="H82" s="12">
        <v>3</v>
      </c>
      <c r="I82" s="5" t="s">
        <v>22</v>
      </c>
      <c r="J82" s="7" t="s">
        <v>21</v>
      </c>
      <c r="K82" s="20">
        <v>280</v>
      </c>
      <c r="L82" s="20">
        <v>380</v>
      </c>
      <c r="M82" s="15" t="s">
        <v>37</v>
      </c>
      <c r="N82" s="22" t="s">
        <v>552</v>
      </c>
      <c r="AA82" s="14" t="s">
        <v>183</v>
      </c>
      <c r="AB82" s="23" t="s">
        <v>655</v>
      </c>
    </row>
    <row r="83" spans="1:28" ht="14.85" customHeight="1" x14ac:dyDescent="0.25">
      <c r="A83" s="11">
        <v>481</v>
      </c>
      <c r="B83" s="11" t="s">
        <v>75</v>
      </c>
      <c r="C83" s="12" t="s">
        <v>13</v>
      </c>
      <c r="D83" s="12" t="s">
        <v>6</v>
      </c>
      <c r="E83" s="24" t="str">
        <f t="shared" si="1"/>
        <v>Chateau Palmer 3eme Cru Classe, Margaux (Magnums)</v>
      </c>
      <c r="F83" s="14"/>
      <c r="G83" s="12" t="s">
        <v>33</v>
      </c>
      <c r="H83" s="12">
        <v>3</v>
      </c>
      <c r="I83" s="5" t="s">
        <v>22</v>
      </c>
      <c r="J83" s="7" t="s">
        <v>21</v>
      </c>
      <c r="K83" s="20">
        <v>850</v>
      </c>
      <c r="L83" s="20">
        <v>1350</v>
      </c>
      <c r="M83" s="15" t="s">
        <v>37</v>
      </c>
      <c r="N83" s="22" t="s">
        <v>552</v>
      </c>
      <c r="AA83" s="14" t="s">
        <v>184</v>
      </c>
      <c r="AB83" s="23" t="s">
        <v>656</v>
      </c>
    </row>
    <row r="84" spans="1:28" ht="14.85" customHeight="1" x14ac:dyDescent="0.25">
      <c r="A84" s="11">
        <v>482</v>
      </c>
      <c r="B84" s="11" t="s">
        <v>75</v>
      </c>
      <c r="C84" s="12" t="s">
        <v>13</v>
      </c>
      <c r="D84" s="12" t="s">
        <v>6</v>
      </c>
      <c r="E84" s="24" t="str">
        <f t="shared" si="1"/>
        <v>Chateau Duhart-Milon 4eme Cru Classe, Pauillac</v>
      </c>
      <c r="F84" s="14"/>
      <c r="G84" s="12" t="s">
        <v>2</v>
      </c>
      <c r="H84" s="12">
        <v>9</v>
      </c>
      <c r="I84" s="5" t="s">
        <v>22</v>
      </c>
      <c r="J84" s="7" t="s">
        <v>21</v>
      </c>
      <c r="K84" s="20">
        <v>380</v>
      </c>
      <c r="L84" s="20">
        <v>550</v>
      </c>
      <c r="M84" s="15" t="s">
        <v>37</v>
      </c>
      <c r="N84" s="22" t="s">
        <v>552</v>
      </c>
      <c r="AA84" s="14" t="s">
        <v>185</v>
      </c>
      <c r="AB84" s="23" t="s">
        <v>657</v>
      </c>
    </row>
    <row r="85" spans="1:28" ht="14.85" customHeight="1" x14ac:dyDescent="0.25">
      <c r="A85" s="11">
        <v>483</v>
      </c>
      <c r="B85" s="11" t="s">
        <v>75</v>
      </c>
      <c r="C85" s="12" t="s">
        <v>13</v>
      </c>
      <c r="D85" s="12" t="s">
        <v>6</v>
      </c>
      <c r="E85" s="24" t="str">
        <f t="shared" si="1"/>
        <v>Chateau Lynch Bages 5eme Cru Classe, Pauillac - In Bond</v>
      </c>
      <c r="F85" s="14"/>
      <c r="G85" s="12" t="s">
        <v>2</v>
      </c>
      <c r="H85" s="12">
        <v>12</v>
      </c>
      <c r="I85" s="5" t="s">
        <v>15</v>
      </c>
      <c r="J85" s="7" t="s">
        <v>0</v>
      </c>
      <c r="K85" s="20">
        <v>800</v>
      </c>
      <c r="L85" s="20">
        <v>1100</v>
      </c>
      <c r="M85" s="15" t="s">
        <v>11</v>
      </c>
      <c r="N85" s="22" t="s">
        <v>562</v>
      </c>
      <c r="AA85" s="14" t="s">
        <v>186</v>
      </c>
      <c r="AB85" s="23" t="s">
        <v>658</v>
      </c>
    </row>
    <row r="86" spans="1:28" ht="14.85" customHeight="1" x14ac:dyDescent="0.25">
      <c r="A86" s="11">
        <v>484</v>
      </c>
      <c r="B86" s="11" t="s">
        <v>75</v>
      </c>
      <c r="C86" s="12" t="s">
        <v>13</v>
      </c>
      <c r="D86" s="12" t="s">
        <v>6</v>
      </c>
      <c r="E86" s="24" t="str">
        <f t="shared" si="1"/>
        <v>Chateau Pontet-Canet 5eme Cru Classe, Pauillac - In Bond</v>
      </c>
      <c r="F86" s="14"/>
      <c r="G86" s="12" t="s">
        <v>2</v>
      </c>
      <c r="H86" s="12">
        <v>12</v>
      </c>
      <c r="I86" s="5" t="s">
        <v>15</v>
      </c>
      <c r="J86" s="7" t="s">
        <v>0</v>
      </c>
      <c r="K86" s="20">
        <v>700</v>
      </c>
      <c r="L86" s="20">
        <v>900</v>
      </c>
      <c r="M86" s="15" t="s">
        <v>11</v>
      </c>
      <c r="N86" s="22" t="s">
        <v>562</v>
      </c>
      <c r="AA86" s="14" t="s">
        <v>187</v>
      </c>
      <c r="AB86" s="23" t="s">
        <v>659</v>
      </c>
    </row>
    <row r="87" spans="1:28" ht="14.85" customHeight="1" x14ac:dyDescent="0.25">
      <c r="A87" s="11">
        <v>485</v>
      </c>
      <c r="B87" s="11" t="s">
        <v>75</v>
      </c>
      <c r="C87" s="12" t="s">
        <v>13</v>
      </c>
      <c r="D87" s="12" t="s">
        <v>6</v>
      </c>
      <c r="E87" s="24" t="str">
        <f t="shared" si="1"/>
        <v>Chateau Trotte Vieille Premier Grand Cru Classe B, Saint-Emilion Grand Cru</v>
      </c>
      <c r="F87" s="14"/>
      <c r="G87" s="12" t="s">
        <v>2</v>
      </c>
      <c r="H87" s="12">
        <v>12</v>
      </c>
      <c r="I87" s="5" t="s">
        <v>15</v>
      </c>
      <c r="J87" s="7" t="s">
        <v>21</v>
      </c>
      <c r="K87" s="20">
        <v>600</v>
      </c>
      <c r="L87" s="20">
        <v>800</v>
      </c>
      <c r="M87" s="15" t="s">
        <v>37</v>
      </c>
      <c r="N87" s="15" t="s">
        <v>558</v>
      </c>
      <c r="AA87" s="14" t="s">
        <v>188</v>
      </c>
      <c r="AB87" s="23" t="s">
        <v>660</v>
      </c>
    </row>
    <row r="88" spans="1:28" ht="14.85" customHeight="1" x14ac:dyDescent="0.25">
      <c r="A88" s="11">
        <v>486</v>
      </c>
      <c r="B88" s="11" t="s">
        <v>30</v>
      </c>
      <c r="C88" s="12" t="s">
        <v>13</v>
      </c>
      <c r="D88" s="12" t="s">
        <v>6</v>
      </c>
      <c r="E88" s="24" t="str">
        <f t="shared" si="1"/>
        <v>Chateau Mouton Rothschild Premier Cru Classe, Pauillac</v>
      </c>
      <c r="F88" s="14"/>
      <c r="G88" s="12" t="s">
        <v>2</v>
      </c>
      <c r="H88" s="12">
        <v>1</v>
      </c>
      <c r="I88" s="5" t="s">
        <v>22</v>
      </c>
      <c r="J88" s="7" t="s">
        <v>21</v>
      </c>
      <c r="K88" s="20">
        <v>200</v>
      </c>
      <c r="L88" s="20">
        <v>280</v>
      </c>
      <c r="M88" s="15" t="s">
        <v>37</v>
      </c>
      <c r="N88" s="22"/>
      <c r="AA88" s="14" t="s">
        <v>162</v>
      </c>
      <c r="AB88" s="23" t="s">
        <v>661</v>
      </c>
    </row>
    <row r="89" spans="1:28" ht="14.85" customHeight="1" x14ac:dyDescent="0.25">
      <c r="A89" s="11">
        <v>487</v>
      </c>
      <c r="B89" s="11" t="s">
        <v>30</v>
      </c>
      <c r="C89" s="12" t="s">
        <v>13</v>
      </c>
      <c r="D89" s="12" t="s">
        <v>6</v>
      </c>
      <c r="E89" s="24" t="str">
        <f t="shared" si="1"/>
        <v>Chateau Leoville Las Cases 2eme Cru Classe, Saint-Julien - In Bond</v>
      </c>
      <c r="F89" s="14"/>
      <c r="G89" s="12" t="s">
        <v>2</v>
      </c>
      <c r="H89" s="12">
        <v>12</v>
      </c>
      <c r="I89" s="5" t="s">
        <v>15</v>
      </c>
      <c r="J89" s="7" t="s">
        <v>0</v>
      </c>
      <c r="K89" s="20">
        <v>900</v>
      </c>
      <c r="L89" s="20">
        <v>1150</v>
      </c>
      <c r="M89" s="15" t="s">
        <v>11</v>
      </c>
      <c r="N89" s="22" t="s">
        <v>562</v>
      </c>
      <c r="AA89" s="14" t="s">
        <v>189</v>
      </c>
      <c r="AB89" s="23" t="s">
        <v>662</v>
      </c>
    </row>
    <row r="90" spans="1:28" ht="14.85" customHeight="1" x14ac:dyDescent="0.25">
      <c r="A90" s="11">
        <v>488</v>
      </c>
      <c r="B90" s="11" t="s">
        <v>30</v>
      </c>
      <c r="C90" s="12" t="s">
        <v>13</v>
      </c>
      <c r="D90" s="12" t="s">
        <v>6</v>
      </c>
      <c r="E90" s="24" t="str">
        <f t="shared" si="1"/>
        <v>Chateau Pontet-Canet 5eme Cru Classe, Pauillac - In Bond</v>
      </c>
      <c r="F90" s="14"/>
      <c r="G90" s="12" t="s">
        <v>2</v>
      </c>
      <c r="H90" s="12">
        <v>12</v>
      </c>
      <c r="I90" s="5" t="s">
        <v>15</v>
      </c>
      <c r="J90" s="7" t="s">
        <v>0</v>
      </c>
      <c r="K90" s="20">
        <v>440</v>
      </c>
      <c r="L90" s="20">
        <v>600</v>
      </c>
      <c r="M90" s="15" t="s">
        <v>11</v>
      </c>
      <c r="N90" s="22" t="s">
        <v>562</v>
      </c>
      <c r="AA90" s="14" t="s">
        <v>187</v>
      </c>
      <c r="AB90" s="23" t="s">
        <v>663</v>
      </c>
    </row>
    <row r="91" spans="1:28" ht="14.85" customHeight="1" x14ac:dyDescent="0.25">
      <c r="A91" s="11">
        <v>489</v>
      </c>
      <c r="B91" s="11" t="s">
        <v>30</v>
      </c>
      <c r="C91" s="12" t="s">
        <v>13</v>
      </c>
      <c r="D91" s="12" t="s">
        <v>6</v>
      </c>
      <c r="E91" s="24" t="str">
        <f t="shared" si="1"/>
        <v>Chateau Pontet-Canet 5eme Cru Classe, Pauillac - In Bond</v>
      </c>
      <c r="F91" s="14"/>
      <c r="G91" s="12" t="s">
        <v>2</v>
      </c>
      <c r="H91" s="12">
        <v>12</v>
      </c>
      <c r="I91" s="5" t="s">
        <v>15</v>
      </c>
      <c r="J91" s="7" t="s">
        <v>0</v>
      </c>
      <c r="K91" s="20">
        <v>440</v>
      </c>
      <c r="L91" s="20">
        <v>600</v>
      </c>
      <c r="M91" s="15" t="s">
        <v>11</v>
      </c>
      <c r="N91" s="22" t="s">
        <v>562</v>
      </c>
      <c r="AA91" s="14" t="s">
        <v>187</v>
      </c>
      <c r="AB91" s="23" t="s">
        <v>664</v>
      </c>
    </row>
    <row r="92" spans="1:28" ht="14.85" customHeight="1" x14ac:dyDescent="0.25">
      <c r="A92" s="11">
        <v>490</v>
      </c>
      <c r="B92" s="11" t="s">
        <v>30</v>
      </c>
      <c r="C92" s="12" t="s">
        <v>13</v>
      </c>
      <c r="D92" s="12" t="s">
        <v>6</v>
      </c>
      <c r="E92" s="24" t="str">
        <f t="shared" si="1"/>
        <v>Chateau Trotte Vieille Premier Grand Cru Classe B, Saint-Emilion Grand Cru</v>
      </c>
      <c r="F92" s="14"/>
      <c r="G92" s="12" t="s">
        <v>2</v>
      </c>
      <c r="H92" s="12">
        <v>6</v>
      </c>
      <c r="I92" s="5" t="s">
        <v>15</v>
      </c>
      <c r="J92" s="7" t="s">
        <v>21</v>
      </c>
      <c r="K92" s="20">
        <v>180</v>
      </c>
      <c r="L92" s="20">
        <v>230</v>
      </c>
      <c r="M92" s="15" t="s">
        <v>492</v>
      </c>
      <c r="N92" s="22" t="s">
        <v>558</v>
      </c>
      <c r="AA92" s="14" t="s">
        <v>188</v>
      </c>
      <c r="AB92" s="23" t="s">
        <v>665</v>
      </c>
    </row>
    <row r="93" spans="1:28" ht="14.85" customHeight="1" x14ac:dyDescent="0.25">
      <c r="A93" s="11">
        <v>491</v>
      </c>
      <c r="B93" s="11" t="s">
        <v>30</v>
      </c>
      <c r="C93" s="12" t="s">
        <v>13</v>
      </c>
      <c r="D93" s="12" t="s">
        <v>6</v>
      </c>
      <c r="E93" s="24" t="str">
        <f t="shared" si="1"/>
        <v>Chateau Trotte Vieille Premier Grand Cru Classe B, Saint-Emilion Grand Cru</v>
      </c>
      <c r="F93" s="14"/>
      <c r="G93" s="12" t="s">
        <v>2</v>
      </c>
      <c r="H93" s="12">
        <v>12</v>
      </c>
      <c r="I93" s="5" t="s">
        <v>15</v>
      </c>
      <c r="J93" s="7" t="s">
        <v>21</v>
      </c>
      <c r="K93" s="20">
        <v>360</v>
      </c>
      <c r="L93" s="20">
        <v>460</v>
      </c>
      <c r="M93" s="15" t="s">
        <v>493</v>
      </c>
      <c r="N93" s="22" t="s">
        <v>558</v>
      </c>
      <c r="AA93" s="14" t="s">
        <v>188</v>
      </c>
      <c r="AB93" s="23" t="s">
        <v>666</v>
      </c>
    </row>
    <row r="94" spans="1:28" ht="14.85" customHeight="1" x14ac:dyDescent="0.25">
      <c r="A94" s="11">
        <v>492</v>
      </c>
      <c r="B94" s="11" t="s">
        <v>45</v>
      </c>
      <c r="C94" s="12" t="s">
        <v>13</v>
      </c>
      <c r="D94" s="12" t="s">
        <v>6</v>
      </c>
      <c r="E94" s="24" t="str">
        <f t="shared" si="1"/>
        <v>Chateau Le Gay, Pomerol</v>
      </c>
      <c r="F94" s="14"/>
      <c r="G94" s="12" t="s">
        <v>2</v>
      </c>
      <c r="H94" s="12">
        <v>12</v>
      </c>
      <c r="I94" s="5" t="s">
        <v>15</v>
      </c>
      <c r="J94" s="7" t="s">
        <v>21</v>
      </c>
      <c r="K94" s="20">
        <v>600</v>
      </c>
      <c r="L94" s="20">
        <v>800</v>
      </c>
      <c r="M94" s="15" t="s">
        <v>37</v>
      </c>
      <c r="N94" s="22" t="s">
        <v>552</v>
      </c>
      <c r="AA94" s="14" t="s">
        <v>190</v>
      </c>
      <c r="AB94" s="23" t="s">
        <v>667</v>
      </c>
    </row>
    <row r="95" spans="1:28" ht="14.85" customHeight="1" x14ac:dyDescent="0.25">
      <c r="A95" s="11">
        <v>493</v>
      </c>
      <c r="B95" s="11" t="s">
        <v>36</v>
      </c>
      <c r="C95" s="12" t="s">
        <v>13</v>
      </c>
      <c r="D95" s="12" t="s">
        <v>6</v>
      </c>
      <c r="E95" s="24" t="str">
        <f t="shared" si="1"/>
        <v>Chateau Latour Premier Cru Classe, Pauillac - In Bond</v>
      </c>
      <c r="F95" s="14"/>
      <c r="G95" s="12" t="s">
        <v>2</v>
      </c>
      <c r="H95" s="12">
        <v>6</v>
      </c>
      <c r="I95" s="5" t="s">
        <v>15</v>
      </c>
      <c r="J95" s="7" t="s">
        <v>0</v>
      </c>
      <c r="K95" s="20">
        <v>1600</v>
      </c>
      <c r="L95" s="20">
        <v>2100</v>
      </c>
      <c r="M95" s="15" t="s">
        <v>494</v>
      </c>
      <c r="N95" s="22"/>
      <c r="AA95" s="14" t="s">
        <v>191</v>
      </c>
      <c r="AB95" s="23" t="s">
        <v>668</v>
      </c>
    </row>
    <row r="96" spans="1:28" ht="14.85" customHeight="1" x14ac:dyDescent="0.25">
      <c r="A96" s="11">
        <v>494</v>
      </c>
      <c r="B96" s="11" t="s">
        <v>36</v>
      </c>
      <c r="C96" s="12" t="s">
        <v>13</v>
      </c>
      <c r="D96" s="12" t="s">
        <v>6</v>
      </c>
      <c r="E96" s="24" t="str">
        <f t="shared" si="1"/>
        <v>Chateau Lynch Bages 5eme Cru Classe, Pauillac - In Bond</v>
      </c>
      <c r="F96" s="14"/>
      <c r="G96" s="12" t="s">
        <v>2</v>
      </c>
      <c r="H96" s="12">
        <v>12</v>
      </c>
      <c r="I96" s="5" t="s">
        <v>15</v>
      </c>
      <c r="J96" s="7" t="s">
        <v>0</v>
      </c>
      <c r="K96" s="20">
        <v>650</v>
      </c>
      <c r="L96" s="20">
        <v>800</v>
      </c>
      <c r="M96" s="15" t="s">
        <v>11</v>
      </c>
      <c r="N96" s="22" t="s">
        <v>562</v>
      </c>
      <c r="AA96" s="14" t="s">
        <v>186</v>
      </c>
      <c r="AB96" s="23" t="s">
        <v>669</v>
      </c>
    </row>
    <row r="97" spans="1:28" ht="14.85" customHeight="1" x14ac:dyDescent="0.25">
      <c r="A97" s="11">
        <v>495</v>
      </c>
      <c r="B97" s="11" t="s">
        <v>36</v>
      </c>
      <c r="C97" s="12" t="s">
        <v>13</v>
      </c>
      <c r="D97" s="12" t="s">
        <v>6</v>
      </c>
      <c r="E97" s="24" t="str">
        <f t="shared" si="1"/>
        <v>Chateau Lynch Bages 5eme Cru Classe, Pauillac - In Bond</v>
      </c>
      <c r="F97" s="14"/>
      <c r="G97" s="12" t="s">
        <v>2</v>
      </c>
      <c r="H97" s="12">
        <v>12</v>
      </c>
      <c r="I97" s="5" t="s">
        <v>15</v>
      </c>
      <c r="J97" s="7" t="s">
        <v>0</v>
      </c>
      <c r="K97" s="20">
        <v>650</v>
      </c>
      <c r="L97" s="20">
        <v>800</v>
      </c>
      <c r="M97" s="15" t="s">
        <v>11</v>
      </c>
      <c r="N97" s="22" t="s">
        <v>562</v>
      </c>
      <c r="AA97" s="14" t="s">
        <v>186</v>
      </c>
      <c r="AB97" s="23" t="s">
        <v>670</v>
      </c>
    </row>
    <row r="98" spans="1:28" ht="14.85" customHeight="1" x14ac:dyDescent="0.25">
      <c r="A98" s="11">
        <v>496</v>
      </c>
      <c r="B98" s="11" t="s">
        <v>35</v>
      </c>
      <c r="C98" s="12" t="s">
        <v>13</v>
      </c>
      <c r="D98" s="12" t="s">
        <v>6</v>
      </c>
      <c r="E98" s="24" t="str">
        <f t="shared" si="1"/>
        <v>Chateau Margaux Premier Cru Classe, Pauillac</v>
      </c>
      <c r="F98" s="14"/>
      <c r="G98" s="12" t="s">
        <v>2</v>
      </c>
      <c r="H98" s="12">
        <v>1</v>
      </c>
      <c r="I98" s="5" t="s">
        <v>22</v>
      </c>
      <c r="J98" s="7" t="s">
        <v>21</v>
      </c>
      <c r="K98" s="20">
        <v>240</v>
      </c>
      <c r="L98" s="20">
        <v>340</v>
      </c>
      <c r="M98" s="15" t="s">
        <v>37</v>
      </c>
      <c r="N98" s="22"/>
      <c r="AA98" s="14" t="s">
        <v>192</v>
      </c>
      <c r="AB98" s="23" t="s">
        <v>671</v>
      </c>
    </row>
    <row r="99" spans="1:28" ht="14.85" customHeight="1" x14ac:dyDescent="0.25">
      <c r="A99" s="11">
        <v>497</v>
      </c>
      <c r="B99" s="11" t="s">
        <v>35</v>
      </c>
      <c r="C99" s="12" t="s">
        <v>13</v>
      </c>
      <c r="D99" s="12" t="s">
        <v>6</v>
      </c>
      <c r="E99" s="24" t="str">
        <f t="shared" si="1"/>
        <v>Chateau Grand-Puy-Lacoste 5eme Cru Classe, Pauillac - In Bond</v>
      </c>
      <c r="F99" s="14"/>
      <c r="G99" s="12" t="s">
        <v>2</v>
      </c>
      <c r="H99" s="12">
        <v>12</v>
      </c>
      <c r="I99" s="5" t="s">
        <v>15</v>
      </c>
      <c r="J99" s="7" t="s">
        <v>0</v>
      </c>
      <c r="K99" s="20">
        <v>500</v>
      </c>
      <c r="L99" s="20">
        <v>650</v>
      </c>
      <c r="M99" s="15" t="s">
        <v>11</v>
      </c>
      <c r="N99" s="22" t="s">
        <v>562</v>
      </c>
      <c r="AA99" s="14" t="s">
        <v>193</v>
      </c>
      <c r="AB99" s="23" t="s">
        <v>672</v>
      </c>
    </row>
    <row r="100" spans="1:28" ht="14.85" customHeight="1" x14ac:dyDescent="0.25">
      <c r="A100" s="11">
        <v>498</v>
      </c>
      <c r="B100" s="11" t="s">
        <v>35</v>
      </c>
      <c r="C100" s="12" t="s">
        <v>13</v>
      </c>
      <c r="D100" s="12" t="s">
        <v>6</v>
      </c>
      <c r="E100" s="24" t="str">
        <f t="shared" si="1"/>
        <v>Chateau Lynch Bages 5eme Cru Classe, Pauillac - In Bond</v>
      </c>
      <c r="F100" s="14"/>
      <c r="G100" s="12" t="s">
        <v>2</v>
      </c>
      <c r="H100" s="12">
        <v>6</v>
      </c>
      <c r="I100" s="5" t="s">
        <v>15</v>
      </c>
      <c r="J100" s="7" t="s">
        <v>0</v>
      </c>
      <c r="K100" s="20">
        <v>900</v>
      </c>
      <c r="L100" s="20">
        <v>1150</v>
      </c>
      <c r="M100" s="15" t="s">
        <v>11</v>
      </c>
      <c r="N100" s="22" t="s">
        <v>562</v>
      </c>
      <c r="AA100" s="14" t="s">
        <v>186</v>
      </c>
      <c r="AB100" s="23" t="s">
        <v>673</v>
      </c>
    </row>
    <row r="101" spans="1:28" ht="14.85" customHeight="1" x14ac:dyDescent="0.25">
      <c r="A101" s="11">
        <v>499</v>
      </c>
      <c r="B101" s="11" t="s">
        <v>35</v>
      </c>
      <c r="C101" s="12" t="s">
        <v>13</v>
      </c>
      <c r="D101" s="12" t="s">
        <v>6</v>
      </c>
      <c r="E101" s="24" t="str">
        <f t="shared" si="1"/>
        <v>Chateau Pontet-Canet 5eme Cru Classe, Pauillac - In Bond</v>
      </c>
      <c r="F101" s="14"/>
      <c r="G101" s="12" t="s">
        <v>2</v>
      </c>
      <c r="H101" s="12">
        <v>6</v>
      </c>
      <c r="I101" s="5" t="s">
        <v>15</v>
      </c>
      <c r="J101" s="7" t="s">
        <v>0</v>
      </c>
      <c r="K101" s="20">
        <v>500</v>
      </c>
      <c r="L101" s="20">
        <v>700</v>
      </c>
      <c r="M101" s="15" t="s">
        <v>11</v>
      </c>
      <c r="N101" s="22" t="s">
        <v>562</v>
      </c>
      <c r="AA101" s="14" t="s">
        <v>187</v>
      </c>
      <c r="AB101" s="23" t="s">
        <v>674</v>
      </c>
    </row>
    <row r="102" spans="1:28" ht="14.85" customHeight="1" x14ac:dyDescent="0.25">
      <c r="A102" s="11">
        <v>500</v>
      </c>
      <c r="B102" s="11" t="s">
        <v>35</v>
      </c>
      <c r="C102" s="12" t="s">
        <v>13</v>
      </c>
      <c r="D102" s="12" t="s">
        <v>6</v>
      </c>
      <c r="E102" s="24" t="str">
        <f t="shared" si="1"/>
        <v>Chateau Larcis Ducasse Premier Grand Cru Classe B, Saint-Emilion Grand Cru - In Bond</v>
      </c>
      <c r="F102" s="14"/>
      <c r="G102" s="12" t="s">
        <v>2</v>
      </c>
      <c r="H102" s="12">
        <v>12</v>
      </c>
      <c r="I102" s="5" t="s">
        <v>15</v>
      </c>
      <c r="J102" s="7" t="s">
        <v>0</v>
      </c>
      <c r="K102" s="20">
        <v>560</v>
      </c>
      <c r="L102" s="20">
        <v>700</v>
      </c>
      <c r="M102" s="15" t="s">
        <v>16</v>
      </c>
      <c r="N102" s="22" t="s">
        <v>562</v>
      </c>
      <c r="AA102" s="14" t="s">
        <v>194</v>
      </c>
      <c r="AB102" s="23" t="s">
        <v>675</v>
      </c>
    </row>
    <row r="103" spans="1:28" ht="14.85" customHeight="1" x14ac:dyDescent="0.25">
      <c r="A103" s="11">
        <v>501</v>
      </c>
      <c r="B103" s="11" t="s">
        <v>34</v>
      </c>
      <c r="C103" s="12" t="s">
        <v>13</v>
      </c>
      <c r="D103" s="12" t="s">
        <v>6</v>
      </c>
      <c r="E103" s="24" t="str">
        <f t="shared" si="1"/>
        <v>Chateau Montrose 2eme Cru Classe, Saint-Estephe</v>
      </c>
      <c r="F103" s="14"/>
      <c r="G103" s="12" t="s">
        <v>2</v>
      </c>
      <c r="H103" s="12">
        <v>12</v>
      </c>
      <c r="I103" s="5" t="s">
        <v>15</v>
      </c>
      <c r="J103" s="7" t="s">
        <v>21</v>
      </c>
      <c r="K103" s="20">
        <v>1300</v>
      </c>
      <c r="L103" s="20">
        <v>1600</v>
      </c>
      <c r="M103" s="15" t="s">
        <v>37</v>
      </c>
      <c r="N103" s="22" t="s">
        <v>563</v>
      </c>
      <c r="AA103" s="14" t="s">
        <v>195</v>
      </c>
      <c r="AB103" s="23" t="s">
        <v>676</v>
      </c>
    </row>
    <row r="104" spans="1:28" ht="14.85" customHeight="1" x14ac:dyDescent="0.25">
      <c r="A104" s="11">
        <v>502</v>
      </c>
      <c r="B104" s="11" t="s">
        <v>34</v>
      </c>
      <c r="C104" s="12" t="s">
        <v>13</v>
      </c>
      <c r="D104" s="12" t="s">
        <v>6</v>
      </c>
      <c r="E104" s="24" t="str">
        <f t="shared" si="1"/>
        <v>Chateau d'Issan 3eme Cru Classe, Margaux - In Bond</v>
      </c>
      <c r="F104" s="14"/>
      <c r="G104" s="12" t="s">
        <v>2</v>
      </c>
      <c r="H104" s="12">
        <v>6</v>
      </c>
      <c r="I104" s="5" t="s">
        <v>15</v>
      </c>
      <c r="J104" s="7" t="s">
        <v>0</v>
      </c>
      <c r="K104" s="20">
        <v>240</v>
      </c>
      <c r="L104" s="20">
        <v>300</v>
      </c>
      <c r="M104" s="15" t="s">
        <v>11</v>
      </c>
      <c r="N104" s="22" t="s">
        <v>562</v>
      </c>
      <c r="AA104" s="14" t="s">
        <v>196</v>
      </c>
      <c r="AB104" s="23" t="s">
        <v>677</v>
      </c>
    </row>
    <row r="105" spans="1:28" ht="14.85" customHeight="1" x14ac:dyDescent="0.25">
      <c r="A105" s="11">
        <v>503</v>
      </c>
      <c r="B105" s="11" t="s">
        <v>34</v>
      </c>
      <c r="C105" s="12" t="s">
        <v>13</v>
      </c>
      <c r="D105" s="12" t="s">
        <v>6</v>
      </c>
      <c r="E105" s="24" t="str">
        <f t="shared" si="1"/>
        <v>Chateau d'Armailhac 5eme Cru Classe, Pauillac - In Bond</v>
      </c>
      <c r="F105" s="14"/>
      <c r="G105" s="12" t="s">
        <v>2</v>
      </c>
      <c r="H105" s="12">
        <v>6</v>
      </c>
      <c r="I105" s="5" t="s">
        <v>15</v>
      </c>
      <c r="J105" s="7" t="s">
        <v>0</v>
      </c>
      <c r="K105" s="20">
        <v>180</v>
      </c>
      <c r="L105" s="20">
        <v>280</v>
      </c>
      <c r="M105" s="15" t="s">
        <v>11</v>
      </c>
      <c r="N105" s="22" t="s">
        <v>562</v>
      </c>
      <c r="AA105" s="14" t="s">
        <v>197</v>
      </c>
      <c r="AB105" s="23" t="s">
        <v>678</v>
      </c>
    </row>
    <row r="106" spans="1:28" ht="14.85" customHeight="1" x14ac:dyDescent="0.25">
      <c r="A106" s="11">
        <v>504</v>
      </c>
      <c r="B106" s="11" t="s">
        <v>34</v>
      </c>
      <c r="C106" s="12" t="s">
        <v>13</v>
      </c>
      <c r="D106" s="12" t="s">
        <v>6</v>
      </c>
      <c r="E106" s="24" t="str">
        <f t="shared" si="1"/>
        <v>Chateau Pontet-Canet 5eme Cru Classe, Pauillac - In Bond</v>
      </c>
      <c r="F106" s="14"/>
      <c r="G106" s="12" t="s">
        <v>2</v>
      </c>
      <c r="H106" s="12">
        <v>6</v>
      </c>
      <c r="I106" s="5" t="s">
        <v>15</v>
      </c>
      <c r="J106" s="7" t="s">
        <v>0</v>
      </c>
      <c r="K106" s="20">
        <v>1100</v>
      </c>
      <c r="L106" s="20">
        <v>1300</v>
      </c>
      <c r="M106" s="15" t="s">
        <v>11</v>
      </c>
      <c r="N106" s="22" t="s">
        <v>562</v>
      </c>
      <c r="AA106" s="14" t="s">
        <v>187</v>
      </c>
      <c r="AB106" s="23" t="s">
        <v>679</v>
      </c>
    </row>
    <row r="107" spans="1:28" ht="14.85" customHeight="1" x14ac:dyDescent="0.25">
      <c r="A107" s="11">
        <v>505</v>
      </c>
      <c r="B107" s="11" t="s">
        <v>17</v>
      </c>
      <c r="C107" s="12" t="s">
        <v>13</v>
      </c>
      <c r="D107" s="12" t="s">
        <v>6</v>
      </c>
      <c r="E107" s="24" t="str">
        <f t="shared" si="1"/>
        <v>Chateau Leoville Poyferre 2eme Cru Classe, Saint-Julien</v>
      </c>
      <c r="F107" s="14"/>
      <c r="G107" s="12" t="s">
        <v>2</v>
      </c>
      <c r="H107" s="12">
        <v>6</v>
      </c>
      <c r="I107" s="5" t="s">
        <v>15</v>
      </c>
      <c r="J107" s="7" t="s">
        <v>21</v>
      </c>
      <c r="K107" s="20">
        <v>200</v>
      </c>
      <c r="L107" s="20">
        <v>280</v>
      </c>
      <c r="M107" s="15" t="s">
        <v>37</v>
      </c>
      <c r="N107" s="22" t="s">
        <v>564</v>
      </c>
      <c r="AA107" s="14" t="s">
        <v>198</v>
      </c>
      <c r="AB107" s="23" t="s">
        <v>680</v>
      </c>
    </row>
    <row r="108" spans="1:28" ht="14.85" customHeight="1" x14ac:dyDescent="0.25">
      <c r="A108" s="11">
        <v>506</v>
      </c>
      <c r="B108" s="11" t="s">
        <v>17</v>
      </c>
      <c r="C108" s="12" t="s">
        <v>13</v>
      </c>
      <c r="D108" s="12" t="s">
        <v>6</v>
      </c>
      <c r="E108" s="24" t="str">
        <f t="shared" si="1"/>
        <v>Chateau Lynch Bages 5eme Cru Classe, Pauillac - In Bond</v>
      </c>
      <c r="F108" s="14"/>
      <c r="G108" s="12" t="s">
        <v>2</v>
      </c>
      <c r="H108" s="12">
        <v>6</v>
      </c>
      <c r="I108" s="5" t="s">
        <v>15</v>
      </c>
      <c r="J108" s="7" t="s">
        <v>0</v>
      </c>
      <c r="K108" s="20">
        <v>600</v>
      </c>
      <c r="L108" s="20">
        <v>800</v>
      </c>
      <c r="M108" s="15" t="s">
        <v>11</v>
      </c>
      <c r="N108" s="22" t="s">
        <v>562</v>
      </c>
      <c r="AA108" s="14" t="s">
        <v>186</v>
      </c>
      <c r="AB108" s="23" t="s">
        <v>681</v>
      </c>
    </row>
    <row r="109" spans="1:28" ht="14.85" customHeight="1" x14ac:dyDescent="0.25">
      <c r="A109" s="11">
        <v>507</v>
      </c>
      <c r="B109" s="11" t="s">
        <v>17</v>
      </c>
      <c r="C109" s="12" t="s">
        <v>13</v>
      </c>
      <c r="D109" s="12" t="s">
        <v>6</v>
      </c>
      <c r="E109" s="24" t="str">
        <f t="shared" si="1"/>
        <v>Chateau Pontet-Canet 5eme Cru Classe, Pauillac</v>
      </c>
      <c r="F109" s="14"/>
      <c r="G109" s="12" t="s">
        <v>2</v>
      </c>
      <c r="H109" s="12">
        <v>6</v>
      </c>
      <c r="I109" s="5" t="s">
        <v>15</v>
      </c>
      <c r="J109" s="7" t="s">
        <v>21</v>
      </c>
      <c r="K109" s="20">
        <v>200</v>
      </c>
      <c r="L109" s="20">
        <v>260</v>
      </c>
      <c r="M109" s="15" t="s">
        <v>37</v>
      </c>
      <c r="N109" s="22" t="s">
        <v>564</v>
      </c>
      <c r="AA109" s="14" t="s">
        <v>199</v>
      </c>
      <c r="AB109" s="23" t="s">
        <v>682</v>
      </c>
    </row>
    <row r="110" spans="1:28" ht="14.85" customHeight="1" x14ac:dyDescent="0.25">
      <c r="A110" s="11">
        <v>508</v>
      </c>
      <c r="B110" s="11" t="s">
        <v>17</v>
      </c>
      <c r="C110" s="12" t="s">
        <v>13</v>
      </c>
      <c r="D110" s="12" t="s">
        <v>6</v>
      </c>
      <c r="E110" s="24" t="str">
        <f t="shared" si="1"/>
        <v>Chateau Pontet-Canet 5eme Cru Classe, Pauillac - In Bond</v>
      </c>
      <c r="F110" s="14"/>
      <c r="G110" s="12" t="s">
        <v>2</v>
      </c>
      <c r="H110" s="12">
        <v>6</v>
      </c>
      <c r="I110" s="5" t="s">
        <v>15</v>
      </c>
      <c r="J110" s="7" t="s">
        <v>0</v>
      </c>
      <c r="K110" s="20">
        <v>200</v>
      </c>
      <c r="L110" s="20">
        <v>280</v>
      </c>
      <c r="M110" s="15" t="s">
        <v>11</v>
      </c>
      <c r="N110" s="22" t="s">
        <v>562</v>
      </c>
      <c r="AA110" s="14" t="s">
        <v>187</v>
      </c>
      <c r="AB110" s="23" t="s">
        <v>683</v>
      </c>
    </row>
    <row r="111" spans="1:28" ht="14.85" customHeight="1" x14ac:dyDescent="0.25">
      <c r="A111" s="11">
        <v>509</v>
      </c>
      <c r="B111" s="11" t="s">
        <v>17</v>
      </c>
      <c r="C111" s="12" t="s">
        <v>13</v>
      </c>
      <c r="D111" s="12" t="s">
        <v>6</v>
      </c>
      <c r="E111" s="24" t="str">
        <f t="shared" si="1"/>
        <v>Chateau Phelan Segur, Saint-Estephe - In Bond</v>
      </c>
      <c r="F111" s="14"/>
      <c r="G111" s="12" t="s">
        <v>2</v>
      </c>
      <c r="H111" s="12">
        <v>12</v>
      </c>
      <c r="I111" s="5" t="s">
        <v>15</v>
      </c>
      <c r="J111" s="7" t="s">
        <v>0</v>
      </c>
      <c r="K111" s="20">
        <v>240</v>
      </c>
      <c r="L111" s="20">
        <v>280</v>
      </c>
      <c r="M111" s="15" t="s">
        <v>11</v>
      </c>
      <c r="N111" s="22" t="s">
        <v>565</v>
      </c>
      <c r="AA111" s="14" t="s">
        <v>200</v>
      </c>
      <c r="AB111" s="23" t="s">
        <v>684</v>
      </c>
    </row>
    <row r="112" spans="1:28" ht="14.85" customHeight="1" x14ac:dyDescent="0.25">
      <c r="A112" s="11">
        <v>510</v>
      </c>
      <c r="B112" s="11" t="s">
        <v>17</v>
      </c>
      <c r="C112" s="12" t="s">
        <v>13</v>
      </c>
      <c r="D112" s="12" t="s">
        <v>6</v>
      </c>
      <c r="E112" s="24" t="str">
        <f t="shared" si="1"/>
        <v>Le Pauillac de Chateau Latour, Pauillac</v>
      </c>
      <c r="F112" s="14"/>
      <c r="G112" s="12" t="s">
        <v>2</v>
      </c>
      <c r="H112" s="12">
        <v>12</v>
      </c>
      <c r="I112" s="5" t="s">
        <v>15</v>
      </c>
      <c r="J112" s="7" t="s">
        <v>21</v>
      </c>
      <c r="K112" s="20">
        <v>400</v>
      </c>
      <c r="L112" s="20">
        <v>600</v>
      </c>
      <c r="M112" s="15" t="s">
        <v>73</v>
      </c>
      <c r="N112" s="22"/>
      <c r="AA112" s="14" t="s">
        <v>201</v>
      </c>
      <c r="AB112" s="23" t="s">
        <v>685</v>
      </c>
    </row>
    <row r="113" spans="1:28" ht="14.85" customHeight="1" x14ac:dyDescent="0.25">
      <c r="A113" s="11">
        <v>511</v>
      </c>
      <c r="B113" s="11" t="s">
        <v>17</v>
      </c>
      <c r="C113" s="12" t="s">
        <v>13</v>
      </c>
      <c r="D113" s="12" t="s">
        <v>6</v>
      </c>
      <c r="E113" s="24" t="str">
        <f t="shared" si="1"/>
        <v>Le Pauillac de Chateau Latour, Pauillac</v>
      </c>
      <c r="F113" s="14"/>
      <c r="G113" s="12" t="s">
        <v>2</v>
      </c>
      <c r="H113" s="12">
        <v>12</v>
      </c>
      <c r="I113" s="5" t="s">
        <v>15</v>
      </c>
      <c r="J113" s="7" t="s">
        <v>21</v>
      </c>
      <c r="K113" s="20">
        <v>400</v>
      </c>
      <c r="L113" s="20">
        <v>600</v>
      </c>
      <c r="M113" s="15" t="s">
        <v>73</v>
      </c>
      <c r="N113" s="22"/>
      <c r="AA113" s="14" t="s">
        <v>201</v>
      </c>
      <c r="AB113" s="23" t="s">
        <v>686</v>
      </c>
    </row>
    <row r="114" spans="1:28" ht="14.85" customHeight="1" x14ac:dyDescent="0.25">
      <c r="A114" s="11">
        <v>512</v>
      </c>
      <c r="B114" s="11" t="s">
        <v>17</v>
      </c>
      <c r="C114" s="12" t="s">
        <v>13</v>
      </c>
      <c r="D114" s="12" t="s">
        <v>6</v>
      </c>
      <c r="E114" s="24" t="str">
        <f t="shared" si="1"/>
        <v>Chateau Magdelaine Premier Grand Cru Classe B, Saint-Emilion Grand Cru - In Bond</v>
      </c>
      <c r="F114" s="14"/>
      <c r="G114" s="12" t="s">
        <v>2</v>
      </c>
      <c r="H114" s="12">
        <v>12</v>
      </c>
      <c r="I114" s="5" t="s">
        <v>15</v>
      </c>
      <c r="J114" s="7" t="s">
        <v>0</v>
      </c>
      <c r="K114" s="20">
        <v>500</v>
      </c>
      <c r="L114" s="20">
        <v>600</v>
      </c>
      <c r="M114" s="15" t="s">
        <v>11</v>
      </c>
      <c r="N114" s="22" t="s">
        <v>565</v>
      </c>
      <c r="AA114" s="14" t="s">
        <v>202</v>
      </c>
      <c r="AB114" s="23" t="s">
        <v>687</v>
      </c>
    </row>
    <row r="115" spans="1:28" ht="14.85" customHeight="1" x14ac:dyDescent="0.25">
      <c r="A115" s="11">
        <v>513</v>
      </c>
      <c r="B115" s="11" t="s">
        <v>17</v>
      </c>
      <c r="C115" s="12" t="s">
        <v>13</v>
      </c>
      <c r="D115" s="12" t="s">
        <v>6</v>
      </c>
      <c r="E115" s="24" t="str">
        <f t="shared" si="1"/>
        <v>Chateau La Fleur-Petrus, Pomerol</v>
      </c>
      <c r="F115" s="14"/>
      <c r="G115" s="12" t="s">
        <v>2</v>
      </c>
      <c r="H115" s="12">
        <v>6</v>
      </c>
      <c r="I115" s="5" t="s">
        <v>15</v>
      </c>
      <c r="J115" s="7" t="s">
        <v>21</v>
      </c>
      <c r="K115" s="20">
        <v>500</v>
      </c>
      <c r="L115" s="20">
        <v>650</v>
      </c>
      <c r="M115" s="15" t="s">
        <v>37</v>
      </c>
      <c r="N115" s="22" t="s">
        <v>564</v>
      </c>
      <c r="AA115" s="14" t="s">
        <v>179</v>
      </c>
      <c r="AB115" s="23" t="s">
        <v>688</v>
      </c>
    </row>
    <row r="116" spans="1:28" ht="14.85" customHeight="1" x14ac:dyDescent="0.25">
      <c r="A116" s="11">
        <v>514</v>
      </c>
      <c r="B116" s="11" t="s">
        <v>32</v>
      </c>
      <c r="C116" s="12" t="s">
        <v>13</v>
      </c>
      <c r="D116" s="12" t="s">
        <v>6</v>
      </c>
      <c r="E116" s="24" t="str">
        <f t="shared" si="1"/>
        <v>Chateau Leoville Poyferre 2eme Cru Classe, Saint-Julien</v>
      </c>
      <c r="F116" s="14"/>
      <c r="G116" s="12" t="s">
        <v>2</v>
      </c>
      <c r="H116" s="12">
        <v>6</v>
      </c>
      <c r="I116" s="5" t="s">
        <v>22</v>
      </c>
      <c r="J116" s="7" t="s">
        <v>21</v>
      </c>
      <c r="K116" s="20">
        <v>240</v>
      </c>
      <c r="L116" s="20">
        <v>300</v>
      </c>
      <c r="M116" s="15" t="s">
        <v>37</v>
      </c>
      <c r="N116" s="22" t="s">
        <v>552</v>
      </c>
      <c r="AA116" s="14" t="s">
        <v>198</v>
      </c>
      <c r="AB116" s="23" t="s">
        <v>689</v>
      </c>
    </row>
    <row r="117" spans="1:28" ht="14.85" customHeight="1" x14ac:dyDescent="0.25">
      <c r="A117" s="11">
        <v>515</v>
      </c>
      <c r="B117" s="11" t="s">
        <v>32</v>
      </c>
      <c r="C117" s="12" t="s">
        <v>13</v>
      </c>
      <c r="D117" s="12" t="s">
        <v>6</v>
      </c>
      <c r="E117" s="24" t="str">
        <f t="shared" si="1"/>
        <v>Chateau Leoville Poyferre 2eme Cru Classe, Saint-Julien</v>
      </c>
      <c r="F117" s="14"/>
      <c r="G117" s="12" t="s">
        <v>2</v>
      </c>
      <c r="H117" s="12">
        <v>6</v>
      </c>
      <c r="I117" s="5" t="s">
        <v>15</v>
      </c>
      <c r="J117" s="7" t="s">
        <v>21</v>
      </c>
      <c r="K117" s="20">
        <v>240</v>
      </c>
      <c r="L117" s="20">
        <v>320</v>
      </c>
      <c r="M117" s="15" t="s">
        <v>37</v>
      </c>
      <c r="N117" s="22" t="s">
        <v>564</v>
      </c>
      <c r="AA117" s="14" t="s">
        <v>198</v>
      </c>
      <c r="AB117" s="23" t="s">
        <v>690</v>
      </c>
    </row>
    <row r="118" spans="1:28" ht="14.85" customHeight="1" x14ac:dyDescent="0.25">
      <c r="A118" s="11">
        <v>516</v>
      </c>
      <c r="B118" s="11" t="s">
        <v>32</v>
      </c>
      <c r="C118" s="12" t="s">
        <v>13</v>
      </c>
      <c r="D118" s="12" t="s">
        <v>6</v>
      </c>
      <c r="E118" s="24" t="str">
        <f t="shared" si="1"/>
        <v>Chateau Pontet-Canet 5eme Cru Classe, Pauillac</v>
      </c>
      <c r="F118" s="14"/>
      <c r="G118" s="12" t="s">
        <v>2</v>
      </c>
      <c r="H118" s="12">
        <v>6</v>
      </c>
      <c r="I118" s="5" t="s">
        <v>15</v>
      </c>
      <c r="J118" s="7" t="s">
        <v>21</v>
      </c>
      <c r="K118" s="20">
        <v>260</v>
      </c>
      <c r="L118" s="20">
        <v>340</v>
      </c>
      <c r="M118" s="15" t="s">
        <v>37</v>
      </c>
      <c r="N118" s="22" t="s">
        <v>564</v>
      </c>
      <c r="AA118" s="14" t="s">
        <v>199</v>
      </c>
      <c r="AB118" s="23" t="s">
        <v>691</v>
      </c>
    </row>
    <row r="119" spans="1:28" ht="14.85" customHeight="1" x14ac:dyDescent="0.25">
      <c r="A119" s="11">
        <v>517</v>
      </c>
      <c r="B119" s="11" t="s">
        <v>20</v>
      </c>
      <c r="C119" s="12" t="s">
        <v>13</v>
      </c>
      <c r="D119" s="12" t="s">
        <v>6</v>
      </c>
      <c r="E119" s="24" t="str">
        <f t="shared" si="1"/>
        <v>Le Petit Cheval, Saint-Emilion Grand Cru</v>
      </c>
      <c r="F119" s="14"/>
      <c r="G119" s="12" t="s">
        <v>2</v>
      </c>
      <c r="H119" s="12">
        <v>6</v>
      </c>
      <c r="I119" s="5" t="s">
        <v>15</v>
      </c>
      <c r="J119" s="7" t="s">
        <v>21</v>
      </c>
      <c r="K119" s="20">
        <v>460</v>
      </c>
      <c r="L119" s="20">
        <v>560</v>
      </c>
      <c r="M119" s="15" t="s">
        <v>37</v>
      </c>
      <c r="N119" s="22" t="s">
        <v>552</v>
      </c>
      <c r="AA119" s="14" t="s">
        <v>203</v>
      </c>
      <c r="AB119" s="23" t="s">
        <v>692</v>
      </c>
    </row>
    <row r="120" spans="1:28" ht="14.85" customHeight="1" x14ac:dyDescent="0.25">
      <c r="A120" s="11">
        <v>518</v>
      </c>
      <c r="B120" s="11" t="s">
        <v>20</v>
      </c>
      <c r="C120" s="12" t="s">
        <v>13</v>
      </c>
      <c r="D120" s="12" t="s">
        <v>6</v>
      </c>
      <c r="E120" s="24" t="str">
        <f t="shared" si="1"/>
        <v>Le Petit Cheval, Saint-Emilion Grand Cru</v>
      </c>
      <c r="F120" s="14"/>
      <c r="G120" s="12" t="s">
        <v>2</v>
      </c>
      <c r="H120" s="12">
        <v>6</v>
      </c>
      <c r="I120" s="5" t="s">
        <v>15</v>
      </c>
      <c r="J120" s="7" t="s">
        <v>21</v>
      </c>
      <c r="K120" s="20">
        <v>460</v>
      </c>
      <c r="L120" s="20">
        <v>560</v>
      </c>
      <c r="M120" s="15" t="s">
        <v>37</v>
      </c>
      <c r="N120" s="22" t="s">
        <v>552</v>
      </c>
      <c r="AA120" s="14" t="s">
        <v>203</v>
      </c>
      <c r="AB120" s="23" t="s">
        <v>693</v>
      </c>
    </row>
    <row r="121" spans="1:28" ht="14.85" customHeight="1" x14ac:dyDescent="0.25">
      <c r="A121" s="11">
        <v>519</v>
      </c>
      <c r="B121" s="11" t="s">
        <v>20</v>
      </c>
      <c r="C121" s="12" t="s">
        <v>13</v>
      </c>
      <c r="D121" s="12" t="s">
        <v>6</v>
      </c>
      <c r="E121" s="24" t="str">
        <f t="shared" si="1"/>
        <v>Chateau Petit-Village, Pomerol (Magnums)</v>
      </c>
      <c r="F121" s="14"/>
      <c r="G121" s="12" t="s">
        <v>33</v>
      </c>
      <c r="H121" s="12">
        <v>3</v>
      </c>
      <c r="I121" s="5" t="s">
        <v>22</v>
      </c>
      <c r="J121" s="7" t="s">
        <v>21</v>
      </c>
      <c r="K121" s="20">
        <v>160</v>
      </c>
      <c r="L121" s="20">
        <v>220</v>
      </c>
      <c r="M121" s="15" t="s">
        <v>37</v>
      </c>
      <c r="N121" s="22" t="s">
        <v>552</v>
      </c>
      <c r="AA121" s="14" t="s">
        <v>204</v>
      </c>
      <c r="AB121" s="23" t="s">
        <v>694</v>
      </c>
    </row>
    <row r="122" spans="1:28" ht="14.85" customHeight="1" x14ac:dyDescent="0.25">
      <c r="A122" s="11">
        <v>520</v>
      </c>
      <c r="B122" s="11" t="s">
        <v>19</v>
      </c>
      <c r="C122" s="12" t="s">
        <v>13</v>
      </c>
      <c r="D122" s="12" t="s">
        <v>6</v>
      </c>
      <c r="E122" s="24" t="str">
        <f t="shared" si="1"/>
        <v>Lucien Lurton, Margaux</v>
      </c>
      <c r="F122" s="14"/>
      <c r="G122" s="12" t="s">
        <v>2</v>
      </c>
      <c r="H122" s="12">
        <v>6</v>
      </c>
      <c r="I122" s="5" t="s">
        <v>22</v>
      </c>
      <c r="J122" s="7" t="s">
        <v>21</v>
      </c>
      <c r="K122" s="20">
        <v>100</v>
      </c>
      <c r="L122" s="20">
        <v>150</v>
      </c>
      <c r="M122" s="15" t="s">
        <v>37</v>
      </c>
      <c r="N122" s="22"/>
      <c r="AA122" s="14" t="s">
        <v>205</v>
      </c>
      <c r="AB122" s="23" t="s">
        <v>695</v>
      </c>
    </row>
    <row r="123" spans="1:28" ht="14.85" customHeight="1" x14ac:dyDescent="0.25">
      <c r="A123" s="11">
        <v>521</v>
      </c>
      <c r="B123" s="11" t="s">
        <v>19</v>
      </c>
      <c r="C123" s="12" t="s">
        <v>13</v>
      </c>
      <c r="D123" s="12" t="s">
        <v>6</v>
      </c>
      <c r="E123" s="24" t="str">
        <f t="shared" si="1"/>
        <v>Blason de L'Evangile, Pomerol</v>
      </c>
      <c r="F123" s="14"/>
      <c r="G123" s="12" t="s">
        <v>2</v>
      </c>
      <c r="H123" s="12">
        <v>6</v>
      </c>
      <c r="I123" s="5" t="s">
        <v>15</v>
      </c>
      <c r="J123" s="7" t="s">
        <v>21</v>
      </c>
      <c r="K123" s="20">
        <v>170</v>
      </c>
      <c r="L123" s="20">
        <v>220</v>
      </c>
      <c r="M123" s="15" t="s">
        <v>37</v>
      </c>
      <c r="N123" s="22" t="s">
        <v>552</v>
      </c>
      <c r="AA123" s="14" t="s">
        <v>206</v>
      </c>
      <c r="AB123" s="23" t="s">
        <v>696</v>
      </c>
    </row>
    <row r="124" spans="1:28" ht="14.85" customHeight="1" x14ac:dyDescent="0.25">
      <c r="A124" s="11">
        <v>522</v>
      </c>
      <c r="B124" s="11" t="s">
        <v>8</v>
      </c>
      <c r="C124" s="12" t="s">
        <v>13</v>
      </c>
      <c r="D124" s="12" t="s">
        <v>6</v>
      </c>
      <c r="E124" s="24" t="str">
        <f t="shared" si="1"/>
        <v>Chateau Tour St Bonnet, Medoc - In Bond</v>
      </c>
      <c r="F124" s="14"/>
      <c r="G124" s="12" t="s">
        <v>2</v>
      </c>
      <c r="H124" s="12">
        <v>12</v>
      </c>
      <c r="I124" s="5" t="s">
        <v>1</v>
      </c>
      <c r="J124" s="7" t="s">
        <v>0</v>
      </c>
      <c r="K124" s="20">
        <v>100</v>
      </c>
      <c r="L124" s="20">
        <v>120</v>
      </c>
      <c r="M124" s="15" t="s">
        <v>11</v>
      </c>
      <c r="N124" s="22"/>
      <c r="AA124" s="14" t="s">
        <v>207</v>
      </c>
      <c r="AB124" s="23" t="s">
        <v>697</v>
      </c>
    </row>
    <row r="125" spans="1:28" ht="14.85" customHeight="1" x14ac:dyDescent="0.25">
      <c r="A125" s="11">
        <v>523</v>
      </c>
      <c r="B125" s="11" t="s">
        <v>8</v>
      </c>
      <c r="C125" s="12" t="s">
        <v>13</v>
      </c>
      <c r="D125" s="12" t="s">
        <v>6</v>
      </c>
      <c r="E125" s="24" t="str">
        <f t="shared" si="1"/>
        <v>Chateau Tour St Bonnet, Medoc - In Bond</v>
      </c>
      <c r="F125" s="14"/>
      <c r="G125" s="12" t="s">
        <v>2</v>
      </c>
      <c r="H125" s="12">
        <v>12</v>
      </c>
      <c r="I125" s="5" t="s">
        <v>1</v>
      </c>
      <c r="J125" s="7" t="s">
        <v>0</v>
      </c>
      <c r="K125" s="20">
        <v>100</v>
      </c>
      <c r="L125" s="20">
        <v>120</v>
      </c>
      <c r="M125" s="15" t="s">
        <v>11</v>
      </c>
      <c r="N125" s="22"/>
      <c r="AA125" s="14" t="s">
        <v>207</v>
      </c>
      <c r="AB125" s="23" t="s">
        <v>698</v>
      </c>
    </row>
    <row r="126" spans="1:28" ht="14.85" customHeight="1" x14ac:dyDescent="0.25">
      <c r="A126" s="11">
        <v>524</v>
      </c>
      <c r="B126" s="11" t="s">
        <v>8</v>
      </c>
      <c r="C126" s="12" t="s">
        <v>13</v>
      </c>
      <c r="D126" s="12" t="s">
        <v>6</v>
      </c>
      <c r="E126" s="24" t="str">
        <f t="shared" si="1"/>
        <v>Chateau Tour St Bonnet, Medoc - In Bond</v>
      </c>
      <c r="F126" s="14"/>
      <c r="G126" s="12" t="s">
        <v>2</v>
      </c>
      <c r="H126" s="12">
        <v>12</v>
      </c>
      <c r="I126" s="5" t="s">
        <v>1</v>
      </c>
      <c r="J126" s="7" t="s">
        <v>0</v>
      </c>
      <c r="K126" s="20">
        <v>100</v>
      </c>
      <c r="L126" s="20">
        <v>120</v>
      </c>
      <c r="M126" s="15" t="s">
        <v>11</v>
      </c>
      <c r="N126" s="22"/>
      <c r="AA126" s="14" t="s">
        <v>207</v>
      </c>
      <c r="AB126" s="23" t="s">
        <v>699</v>
      </c>
    </row>
    <row r="127" spans="1:28" ht="14.85" customHeight="1" x14ac:dyDescent="0.25">
      <c r="A127" s="11">
        <v>525</v>
      </c>
      <c r="B127" s="11" t="s">
        <v>12</v>
      </c>
      <c r="C127" s="12" t="s">
        <v>13</v>
      </c>
      <c r="D127" s="12" t="s">
        <v>6</v>
      </c>
      <c r="E127" s="24" t="str">
        <f t="shared" si="1"/>
        <v>Chateau Brane-Cantenac 2eme Cru Classe, Margaux - In Bond</v>
      </c>
      <c r="F127" s="14"/>
      <c r="G127" s="12" t="s">
        <v>2</v>
      </c>
      <c r="H127" s="12">
        <v>12</v>
      </c>
      <c r="I127" s="5" t="s">
        <v>15</v>
      </c>
      <c r="J127" s="7" t="s">
        <v>0</v>
      </c>
      <c r="K127" s="20">
        <v>320</v>
      </c>
      <c r="L127" s="20">
        <v>400</v>
      </c>
      <c r="M127" s="15" t="s">
        <v>11</v>
      </c>
      <c r="N127" s="22"/>
      <c r="AA127" s="14" t="s">
        <v>70</v>
      </c>
      <c r="AB127" s="23" t="s">
        <v>700</v>
      </c>
    </row>
    <row r="128" spans="1:28" ht="14.85" customHeight="1" x14ac:dyDescent="0.25">
      <c r="A128" s="11">
        <v>526</v>
      </c>
      <c r="B128" s="11" t="s">
        <v>12</v>
      </c>
      <c r="C128" s="12" t="s">
        <v>13</v>
      </c>
      <c r="D128" s="12" t="s">
        <v>6</v>
      </c>
      <c r="E128" s="24" t="str">
        <f t="shared" si="1"/>
        <v>Chateau d'Armailhac 5eme Cru Classe, Pauillac - In Bond</v>
      </c>
      <c r="F128" s="14"/>
      <c r="G128" s="12" t="s">
        <v>2</v>
      </c>
      <c r="H128" s="12">
        <v>6</v>
      </c>
      <c r="I128" s="5" t="s">
        <v>15</v>
      </c>
      <c r="J128" s="7" t="s">
        <v>0</v>
      </c>
      <c r="K128" s="20">
        <v>140</v>
      </c>
      <c r="L128" s="20">
        <v>200</v>
      </c>
      <c r="M128" s="15" t="s">
        <v>11</v>
      </c>
      <c r="N128" s="22"/>
      <c r="AA128" s="14" t="s">
        <v>197</v>
      </c>
      <c r="AB128" s="23" t="s">
        <v>701</v>
      </c>
    </row>
    <row r="129" spans="1:28" ht="14.85" customHeight="1" x14ac:dyDescent="0.25">
      <c r="A129" s="11">
        <v>527</v>
      </c>
      <c r="B129" s="11" t="s">
        <v>12</v>
      </c>
      <c r="C129" s="12" t="s">
        <v>13</v>
      </c>
      <c r="D129" s="12" t="s">
        <v>6</v>
      </c>
      <c r="E129" s="24" t="str">
        <f t="shared" si="1"/>
        <v>Chateau Ormes de Pez, Saint-Estephe - In Bond</v>
      </c>
      <c r="F129" s="14"/>
      <c r="G129" s="12" t="s">
        <v>2</v>
      </c>
      <c r="H129" s="12">
        <v>12</v>
      </c>
      <c r="I129" s="5" t="s">
        <v>15</v>
      </c>
      <c r="J129" s="7" t="s">
        <v>0</v>
      </c>
      <c r="K129" s="20">
        <v>140</v>
      </c>
      <c r="L129" s="20">
        <v>180</v>
      </c>
      <c r="M129" s="15" t="s">
        <v>16</v>
      </c>
      <c r="N129" s="22"/>
      <c r="AA129" s="14" t="s">
        <v>208</v>
      </c>
      <c r="AB129" s="23" t="s">
        <v>702</v>
      </c>
    </row>
    <row r="130" spans="1:28" ht="14.85" customHeight="1" x14ac:dyDescent="0.25">
      <c r="A130" s="11">
        <v>528</v>
      </c>
      <c r="B130" s="11" t="s">
        <v>14</v>
      </c>
      <c r="C130" s="12" t="s">
        <v>13</v>
      </c>
      <c r="D130" s="12" t="s">
        <v>6</v>
      </c>
      <c r="E130" s="24" t="str">
        <f t="shared" si="1"/>
        <v>Chateau Margaux Premier Cru Classe, Margaux - In Bond</v>
      </c>
      <c r="F130" s="14"/>
      <c r="G130" s="12" t="s">
        <v>2</v>
      </c>
      <c r="H130" s="12">
        <v>6</v>
      </c>
      <c r="I130" s="5" t="s">
        <v>15</v>
      </c>
      <c r="J130" s="7" t="s">
        <v>0</v>
      </c>
      <c r="K130" s="20">
        <v>1700</v>
      </c>
      <c r="L130" s="20">
        <v>2200</v>
      </c>
      <c r="M130" s="15" t="s">
        <v>11</v>
      </c>
      <c r="N130" s="22"/>
      <c r="AA130" s="14" t="s">
        <v>209</v>
      </c>
      <c r="AB130" s="23" t="s">
        <v>703</v>
      </c>
    </row>
    <row r="131" spans="1:28" ht="14.85" customHeight="1" x14ac:dyDescent="0.25">
      <c r="A131" s="11">
        <v>529</v>
      </c>
      <c r="B131" s="11" t="s">
        <v>14</v>
      </c>
      <c r="C131" s="12" t="s">
        <v>13</v>
      </c>
      <c r="D131" s="12" t="s">
        <v>6</v>
      </c>
      <c r="E131" s="24" t="str">
        <f t="shared" si="1"/>
        <v>Chateau Brane-Cantenac 2eme Cru Classe, Margaux - In Bond</v>
      </c>
      <c r="F131" s="14"/>
      <c r="G131" s="12" t="s">
        <v>2</v>
      </c>
      <c r="H131" s="12">
        <v>12</v>
      </c>
      <c r="I131" s="5" t="s">
        <v>15</v>
      </c>
      <c r="J131" s="7" t="s">
        <v>0</v>
      </c>
      <c r="K131" s="20">
        <v>360</v>
      </c>
      <c r="L131" s="20">
        <v>440</v>
      </c>
      <c r="M131" s="15" t="s">
        <v>11</v>
      </c>
      <c r="N131" s="22"/>
      <c r="AA131" s="14" t="s">
        <v>70</v>
      </c>
      <c r="AB131" s="23" t="s">
        <v>704</v>
      </c>
    </row>
    <row r="132" spans="1:28" ht="14.85" customHeight="1" x14ac:dyDescent="0.25">
      <c r="A132" s="11">
        <v>530</v>
      </c>
      <c r="B132" s="11" t="s">
        <v>14</v>
      </c>
      <c r="C132" s="12" t="s">
        <v>13</v>
      </c>
      <c r="D132" s="12" t="s">
        <v>6</v>
      </c>
      <c r="E132" s="24" t="str">
        <f t="shared" ref="E132:E195" si="2">HYPERLINK(AB132,AA132)</f>
        <v>Croix de Beaucaillou, Saint-Julien - In Bond</v>
      </c>
      <c r="F132" s="14"/>
      <c r="G132" s="12" t="s">
        <v>2</v>
      </c>
      <c r="H132" s="12">
        <v>6</v>
      </c>
      <c r="I132" s="5" t="s">
        <v>15</v>
      </c>
      <c r="J132" s="7" t="s">
        <v>0</v>
      </c>
      <c r="K132" s="20">
        <v>150</v>
      </c>
      <c r="L132" s="20">
        <v>200</v>
      </c>
      <c r="M132" s="15" t="s">
        <v>11</v>
      </c>
      <c r="N132" s="22"/>
      <c r="AA132" s="14" t="s">
        <v>210</v>
      </c>
      <c r="AB132" s="23" t="s">
        <v>705</v>
      </c>
    </row>
    <row r="133" spans="1:28" ht="14.85" customHeight="1" x14ac:dyDescent="0.25">
      <c r="A133" s="11">
        <v>531</v>
      </c>
      <c r="B133" s="11" t="s">
        <v>10</v>
      </c>
      <c r="C133" s="12" t="s">
        <v>13</v>
      </c>
      <c r="D133" s="12" t="s">
        <v>6</v>
      </c>
      <c r="E133" s="24" t="str">
        <f t="shared" si="2"/>
        <v>Chateau Leoville Barton 2eme Cru Classe, Saint-Julien - In Bond</v>
      </c>
      <c r="F133" s="14"/>
      <c r="G133" s="12" t="s">
        <v>2</v>
      </c>
      <c r="H133" s="12">
        <v>6</v>
      </c>
      <c r="I133" s="5" t="s">
        <v>15</v>
      </c>
      <c r="J133" s="7" t="s">
        <v>0</v>
      </c>
      <c r="K133" s="20">
        <v>280</v>
      </c>
      <c r="L133" s="20">
        <v>340</v>
      </c>
      <c r="M133" s="15" t="s">
        <v>11</v>
      </c>
      <c r="N133" s="22"/>
      <c r="AA133" s="14" t="s">
        <v>211</v>
      </c>
      <c r="AB133" s="23" t="s">
        <v>706</v>
      </c>
    </row>
    <row r="134" spans="1:28" ht="14.85" customHeight="1" x14ac:dyDescent="0.25">
      <c r="A134" s="11">
        <v>532</v>
      </c>
      <c r="B134" s="11" t="s">
        <v>10</v>
      </c>
      <c r="C134" s="12" t="s">
        <v>13</v>
      </c>
      <c r="D134" s="12" t="s">
        <v>6</v>
      </c>
      <c r="E134" s="24" t="str">
        <f t="shared" si="2"/>
        <v>Chateau Talbot 4eme Cru Classe, Saint-Julien - In Bond</v>
      </c>
      <c r="F134" s="14"/>
      <c r="G134" s="12" t="s">
        <v>2</v>
      </c>
      <c r="H134" s="12">
        <v>12</v>
      </c>
      <c r="I134" s="5" t="s">
        <v>15</v>
      </c>
      <c r="J134" s="7" t="s">
        <v>0</v>
      </c>
      <c r="K134" s="20">
        <v>340</v>
      </c>
      <c r="L134" s="20">
        <v>400</v>
      </c>
      <c r="M134" s="15" t="s">
        <v>11</v>
      </c>
      <c r="N134" s="22"/>
      <c r="AA134" s="14" t="s">
        <v>212</v>
      </c>
      <c r="AB134" s="23" t="s">
        <v>707</v>
      </c>
    </row>
    <row r="135" spans="1:28" ht="14.85" customHeight="1" x14ac:dyDescent="0.25">
      <c r="A135" s="11">
        <v>533</v>
      </c>
      <c r="B135" s="11" t="s">
        <v>10</v>
      </c>
      <c r="C135" s="12" t="s">
        <v>13</v>
      </c>
      <c r="D135" s="12" t="s">
        <v>6</v>
      </c>
      <c r="E135" s="24" t="str">
        <f t="shared" si="2"/>
        <v>Chateau Grand-Puy-Lacoste 5eme Cru Classe, Pauillac - In Bond</v>
      </c>
      <c r="F135" s="14"/>
      <c r="G135" s="12" t="s">
        <v>2</v>
      </c>
      <c r="H135" s="12">
        <v>6</v>
      </c>
      <c r="I135" s="5" t="s">
        <v>15</v>
      </c>
      <c r="J135" s="7" t="s">
        <v>0</v>
      </c>
      <c r="K135" s="20">
        <v>190</v>
      </c>
      <c r="L135" s="20">
        <v>250</v>
      </c>
      <c r="M135" s="15" t="s">
        <v>11</v>
      </c>
      <c r="N135" s="22"/>
      <c r="AA135" s="14" t="s">
        <v>193</v>
      </c>
      <c r="AB135" s="23" t="s">
        <v>708</v>
      </c>
    </row>
    <row r="136" spans="1:28" ht="14.85" customHeight="1" x14ac:dyDescent="0.25">
      <c r="A136" s="11">
        <v>534</v>
      </c>
      <c r="B136" s="11" t="s">
        <v>10</v>
      </c>
      <c r="C136" s="12" t="s">
        <v>13</v>
      </c>
      <c r="D136" s="12" t="s">
        <v>6</v>
      </c>
      <c r="E136" s="24" t="str">
        <f t="shared" si="2"/>
        <v>Chateau Siran, Margaux - In Bond</v>
      </c>
      <c r="F136" s="14"/>
      <c r="G136" s="12" t="s">
        <v>2</v>
      </c>
      <c r="H136" s="12">
        <v>12</v>
      </c>
      <c r="I136" s="5" t="s">
        <v>15</v>
      </c>
      <c r="J136" s="7" t="s">
        <v>0</v>
      </c>
      <c r="K136" s="20">
        <v>200</v>
      </c>
      <c r="L136" s="20">
        <v>250</v>
      </c>
      <c r="M136" s="15" t="s">
        <v>16</v>
      </c>
      <c r="N136" s="22"/>
      <c r="AA136" s="14" t="s">
        <v>213</v>
      </c>
      <c r="AB136" s="23" t="s">
        <v>709</v>
      </c>
    </row>
    <row r="137" spans="1:28" ht="14.85" customHeight="1" x14ac:dyDescent="0.25">
      <c r="A137" s="11">
        <v>535</v>
      </c>
      <c r="B137" s="11" t="s">
        <v>10</v>
      </c>
      <c r="C137" s="12" t="s">
        <v>13</v>
      </c>
      <c r="D137" s="12" t="s">
        <v>6</v>
      </c>
      <c r="E137" s="24" t="str">
        <f t="shared" si="2"/>
        <v>Chateau Siran, Margaux - In Bond</v>
      </c>
      <c r="F137" s="14"/>
      <c r="G137" s="12" t="s">
        <v>2</v>
      </c>
      <c r="H137" s="12">
        <v>12</v>
      </c>
      <c r="I137" s="5" t="s">
        <v>15</v>
      </c>
      <c r="J137" s="7" t="s">
        <v>0</v>
      </c>
      <c r="K137" s="20">
        <v>220</v>
      </c>
      <c r="L137" s="20">
        <v>250</v>
      </c>
      <c r="M137" s="15" t="s">
        <v>16</v>
      </c>
      <c r="N137" s="22"/>
      <c r="AA137" s="14" t="s">
        <v>213</v>
      </c>
      <c r="AB137" s="23" t="s">
        <v>710</v>
      </c>
    </row>
    <row r="138" spans="1:28" ht="14.85" customHeight="1" x14ac:dyDescent="0.25">
      <c r="A138" s="11">
        <v>536</v>
      </c>
      <c r="B138" s="11" t="s">
        <v>10</v>
      </c>
      <c r="C138" s="12" t="s">
        <v>13</v>
      </c>
      <c r="D138" s="12" t="s">
        <v>6</v>
      </c>
      <c r="E138" s="24" t="str">
        <f t="shared" si="2"/>
        <v>Chateau Tronquoy-Lalande, Saint-Estephe</v>
      </c>
      <c r="F138" s="14"/>
      <c r="G138" s="12" t="s">
        <v>2</v>
      </c>
      <c r="H138" s="12">
        <v>12</v>
      </c>
      <c r="I138" s="5" t="s">
        <v>15</v>
      </c>
      <c r="J138" s="7" t="s">
        <v>21</v>
      </c>
      <c r="K138" s="20">
        <v>170</v>
      </c>
      <c r="L138" s="20">
        <v>210</v>
      </c>
      <c r="M138" s="15" t="s">
        <v>37</v>
      </c>
      <c r="N138" s="22" t="s">
        <v>563</v>
      </c>
      <c r="AA138" s="14" t="s">
        <v>214</v>
      </c>
      <c r="AB138" s="23" t="s">
        <v>711</v>
      </c>
    </row>
    <row r="139" spans="1:28" ht="14.85" customHeight="1" x14ac:dyDescent="0.25">
      <c r="A139" s="11">
        <v>537</v>
      </c>
      <c r="B139" s="11" t="s">
        <v>10</v>
      </c>
      <c r="C139" s="12" t="s">
        <v>13</v>
      </c>
      <c r="D139" s="12" t="s">
        <v>6</v>
      </c>
      <c r="E139" s="24" t="str">
        <f t="shared" si="2"/>
        <v>Connetable Talbot, Saint-Julien - In Bond</v>
      </c>
      <c r="F139" s="14"/>
      <c r="G139" s="12" t="s">
        <v>2</v>
      </c>
      <c r="H139" s="12">
        <v>12</v>
      </c>
      <c r="I139" s="5" t="s">
        <v>1</v>
      </c>
      <c r="J139" s="7" t="s">
        <v>0</v>
      </c>
      <c r="K139" s="20">
        <v>180</v>
      </c>
      <c r="L139" s="20">
        <v>220</v>
      </c>
      <c r="M139" s="15" t="s">
        <v>4</v>
      </c>
      <c r="N139" s="22"/>
      <c r="AA139" s="14" t="s">
        <v>215</v>
      </c>
      <c r="AB139" s="23" t="s">
        <v>712</v>
      </c>
    </row>
    <row r="140" spans="1:28" ht="14.85" customHeight="1" x14ac:dyDescent="0.25">
      <c r="A140" s="11">
        <v>538</v>
      </c>
      <c r="B140" s="11" t="s">
        <v>10</v>
      </c>
      <c r="C140" s="12" t="s">
        <v>13</v>
      </c>
      <c r="D140" s="12" t="s">
        <v>6</v>
      </c>
      <c r="E140" s="24" t="str">
        <f t="shared" si="2"/>
        <v>Connetable Talbot, Saint-Julien - In Bond</v>
      </c>
      <c r="F140" s="14"/>
      <c r="G140" s="12" t="s">
        <v>2</v>
      </c>
      <c r="H140" s="12">
        <v>12</v>
      </c>
      <c r="I140" s="5" t="s">
        <v>15</v>
      </c>
      <c r="J140" s="7" t="s">
        <v>0</v>
      </c>
      <c r="K140" s="20">
        <v>180</v>
      </c>
      <c r="L140" s="20">
        <v>220</v>
      </c>
      <c r="M140" s="15" t="s">
        <v>16</v>
      </c>
      <c r="N140" s="22"/>
      <c r="AA140" s="14" t="s">
        <v>215</v>
      </c>
      <c r="AB140" s="23" t="s">
        <v>713</v>
      </c>
    </row>
    <row r="141" spans="1:28" ht="14.85" customHeight="1" x14ac:dyDescent="0.25">
      <c r="A141" s="11">
        <v>539</v>
      </c>
      <c r="B141" s="11" t="s">
        <v>10</v>
      </c>
      <c r="C141" s="12" t="s">
        <v>13</v>
      </c>
      <c r="D141" s="12" t="s">
        <v>6</v>
      </c>
      <c r="E141" s="24" t="str">
        <f t="shared" si="2"/>
        <v>Le Pin, Pomerol (Magnum) - In Bond</v>
      </c>
      <c r="F141" s="14"/>
      <c r="G141" s="12" t="s">
        <v>33</v>
      </c>
      <c r="H141" s="12">
        <v>1</v>
      </c>
      <c r="I141" s="5" t="s">
        <v>15</v>
      </c>
      <c r="J141" s="7" t="s">
        <v>0</v>
      </c>
      <c r="K141" s="20">
        <v>3000</v>
      </c>
      <c r="L141" s="20">
        <v>3800</v>
      </c>
      <c r="M141" s="15" t="s">
        <v>11</v>
      </c>
      <c r="N141" s="22"/>
      <c r="AA141" s="14" t="s">
        <v>216</v>
      </c>
      <c r="AB141" s="23" t="s">
        <v>714</v>
      </c>
    </row>
    <row r="142" spans="1:28" ht="14.85" customHeight="1" x14ac:dyDescent="0.25">
      <c r="A142" s="11">
        <v>540</v>
      </c>
      <c r="B142" s="11" t="s">
        <v>5</v>
      </c>
      <c r="C142" s="12" t="s">
        <v>13</v>
      </c>
      <c r="D142" s="12" t="s">
        <v>6</v>
      </c>
      <c r="E142" s="24" t="str">
        <f t="shared" si="2"/>
        <v>Chateau Mouton Rothschild Premier Cru Classe, Pauillac - In Bond</v>
      </c>
      <c r="F142" s="14"/>
      <c r="G142" s="12" t="s">
        <v>2</v>
      </c>
      <c r="H142" s="12">
        <v>6</v>
      </c>
      <c r="I142" s="5" t="s">
        <v>15</v>
      </c>
      <c r="J142" s="7" t="s">
        <v>0</v>
      </c>
      <c r="K142" s="20">
        <v>1500</v>
      </c>
      <c r="L142" s="20">
        <v>1800</v>
      </c>
      <c r="M142" s="15" t="s">
        <v>11</v>
      </c>
      <c r="N142" s="22"/>
      <c r="AA142" s="14" t="s">
        <v>217</v>
      </c>
      <c r="AB142" s="23" t="s">
        <v>715</v>
      </c>
    </row>
    <row r="143" spans="1:28" ht="14.85" customHeight="1" x14ac:dyDescent="0.25">
      <c r="A143" s="11">
        <v>541</v>
      </c>
      <c r="B143" s="11" t="s">
        <v>5</v>
      </c>
      <c r="C143" s="12" t="s">
        <v>13</v>
      </c>
      <c r="D143" s="12" t="s">
        <v>6</v>
      </c>
      <c r="E143" s="24" t="str">
        <f t="shared" si="2"/>
        <v>Chateau Margaux Premier Cru Classe, Margaux - In Bond</v>
      </c>
      <c r="F143" s="14"/>
      <c r="G143" s="12" t="s">
        <v>2</v>
      </c>
      <c r="H143" s="12">
        <v>6</v>
      </c>
      <c r="I143" s="5" t="s">
        <v>15</v>
      </c>
      <c r="J143" s="7" t="s">
        <v>0</v>
      </c>
      <c r="K143" s="20">
        <v>1500</v>
      </c>
      <c r="L143" s="20">
        <v>1800</v>
      </c>
      <c r="M143" s="15" t="s">
        <v>11</v>
      </c>
      <c r="N143" s="22"/>
      <c r="AA143" s="14" t="s">
        <v>209</v>
      </c>
      <c r="AB143" s="23" t="s">
        <v>716</v>
      </c>
    </row>
    <row r="144" spans="1:28" ht="14.85" customHeight="1" x14ac:dyDescent="0.25">
      <c r="A144" s="11">
        <v>542</v>
      </c>
      <c r="B144" s="11" t="s">
        <v>5</v>
      </c>
      <c r="C144" s="12" t="s">
        <v>13</v>
      </c>
      <c r="D144" s="12" t="s">
        <v>6</v>
      </c>
      <c r="E144" s="24" t="str">
        <f t="shared" si="2"/>
        <v>Chateau Brane-Cantenac 2eme Cru Classe, Margaux - In Bond</v>
      </c>
      <c r="F144" s="14"/>
      <c r="G144" s="12" t="s">
        <v>2</v>
      </c>
      <c r="H144" s="12">
        <v>6</v>
      </c>
      <c r="I144" s="5" t="s">
        <v>15</v>
      </c>
      <c r="J144" s="7" t="s">
        <v>0</v>
      </c>
      <c r="K144" s="20">
        <v>180</v>
      </c>
      <c r="L144" s="20">
        <v>220</v>
      </c>
      <c r="M144" s="15" t="s">
        <v>11</v>
      </c>
      <c r="N144" s="22"/>
      <c r="AA144" s="14" t="s">
        <v>70</v>
      </c>
      <c r="AB144" s="23" t="s">
        <v>717</v>
      </c>
    </row>
    <row r="145" spans="1:28" ht="14.85" customHeight="1" x14ac:dyDescent="0.25">
      <c r="A145" s="11">
        <v>543</v>
      </c>
      <c r="B145" s="11" t="s">
        <v>5</v>
      </c>
      <c r="C145" s="12" t="s">
        <v>13</v>
      </c>
      <c r="D145" s="12" t="s">
        <v>6</v>
      </c>
      <c r="E145" s="24" t="str">
        <f t="shared" si="2"/>
        <v>Chateau Le Gay, Pomerol</v>
      </c>
      <c r="F145" s="14"/>
      <c r="G145" s="12" t="s">
        <v>2</v>
      </c>
      <c r="H145" s="12">
        <v>6</v>
      </c>
      <c r="I145" s="5" t="s">
        <v>15</v>
      </c>
      <c r="J145" s="7" t="s">
        <v>21</v>
      </c>
      <c r="K145" s="20">
        <v>210</v>
      </c>
      <c r="L145" s="20">
        <v>250</v>
      </c>
      <c r="M145" s="15" t="s">
        <v>37</v>
      </c>
      <c r="N145" s="22" t="s">
        <v>563</v>
      </c>
      <c r="AA145" s="14" t="s">
        <v>190</v>
      </c>
      <c r="AB145" s="23" t="s">
        <v>718</v>
      </c>
    </row>
    <row r="146" spans="1:28" ht="14.85" customHeight="1" x14ac:dyDescent="0.25">
      <c r="A146" s="11">
        <v>544</v>
      </c>
      <c r="B146" s="11" t="s">
        <v>5</v>
      </c>
      <c r="C146" s="12" t="s">
        <v>13</v>
      </c>
      <c r="D146" s="12" t="s">
        <v>6</v>
      </c>
      <c r="E146" s="24" t="str">
        <f t="shared" si="2"/>
        <v>Clos L'Eglise, Pomerol</v>
      </c>
      <c r="F146" s="14"/>
      <c r="G146" s="12" t="s">
        <v>2</v>
      </c>
      <c r="H146" s="12">
        <v>6</v>
      </c>
      <c r="I146" s="5" t="s">
        <v>15</v>
      </c>
      <c r="J146" s="7" t="s">
        <v>21</v>
      </c>
      <c r="K146" s="20">
        <v>210</v>
      </c>
      <c r="L146" s="20">
        <v>250</v>
      </c>
      <c r="M146" s="15" t="s">
        <v>37</v>
      </c>
      <c r="N146" s="22" t="s">
        <v>563</v>
      </c>
      <c r="AA146" s="14" t="s">
        <v>218</v>
      </c>
      <c r="AB146" s="23" t="s">
        <v>719</v>
      </c>
    </row>
    <row r="147" spans="1:28" ht="14.85" customHeight="1" x14ac:dyDescent="0.25">
      <c r="A147" s="11">
        <v>545</v>
      </c>
      <c r="B147" s="11" t="s">
        <v>119</v>
      </c>
      <c r="C147" s="12" t="s">
        <v>13</v>
      </c>
      <c r="D147" s="12" t="s">
        <v>6</v>
      </c>
      <c r="E147" s="24" t="str">
        <f t="shared" si="2"/>
        <v>Chateau Brane-Cantenac 2eme Cru Classe, Margaux - In Bond</v>
      </c>
      <c r="F147" s="14"/>
      <c r="G147" s="12" t="s">
        <v>2</v>
      </c>
      <c r="H147" s="12">
        <v>12</v>
      </c>
      <c r="I147" s="5" t="s">
        <v>15</v>
      </c>
      <c r="J147" s="7" t="s">
        <v>0</v>
      </c>
      <c r="K147" s="20">
        <v>320</v>
      </c>
      <c r="L147" s="20">
        <v>400</v>
      </c>
      <c r="M147" s="15" t="s">
        <v>16</v>
      </c>
      <c r="N147" s="22"/>
      <c r="AA147" s="14" t="s">
        <v>70</v>
      </c>
      <c r="AB147" s="23" t="s">
        <v>720</v>
      </c>
    </row>
    <row r="148" spans="1:28" ht="14.85" customHeight="1" x14ac:dyDescent="0.25">
      <c r="A148" s="11">
        <v>546</v>
      </c>
      <c r="B148" s="11" t="s">
        <v>119</v>
      </c>
      <c r="C148" s="12" t="s">
        <v>13</v>
      </c>
      <c r="D148" s="12" t="s">
        <v>6</v>
      </c>
      <c r="E148" s="24" t="str">
        <f t="shared" si="2"/>
        <v>Chateau Cheval Blanc Premier Grand Cru Classe A, Saint-Emilion Grand Cru - In Bond</v>
      </c>
      <c r="F148" s="14"/>
      <c r="G148" s="12" t="s">
        <v>2</v>
      </c>
      <c r="H148" s="12">
        <v>6</v>
      </c>
      <c r="I148" s="5" t="s">
        <v>15</v>
      </c>
      <c r="J148" s="7" t="s">
        <v>0</v>
      </c>
      <c r="K148" s="20">
        <v>1200</v>
      </c>
      <c r="L148" s="20">
        <v>1600</v>
      </c>
      <c r="M148" s="15" t="s">
        <v>11</v>
      </c>
      <c r="N148" s="22"/>
      <c r="AA148" s="14" t="s">
        <v>219</v>
      </c>
      <c r="AB148" s="23" t="s">
        <v>721</v>
      </c>
    </row>
    <row r="149" spans="1:28" ht="14.85" customHeight="1" x14ac:dyDescent="0.25">
      <c r="A149" s="11">
        <v>547</v>
      </c>
      <c r="B149" s="11" t="s">
        <v>119</v>
      </c>
      <c r="C149" s="12" t="s">
        <v>13</v>
      </c>
      <c r="D149" s="12" t="s">
        <v>6</v>
      </c>
      <c r="E149" s="24" t="str">
        <f t="shared" si="2"/>
        <v>Vieux Chateau Certan, Pomerol</v>
      </c>
      <c r="F149" s="14"/>
      <c r="G149" s="12" t="s">
        <v>2</v>
      </c>
      <c r="H149" s="12">
        <v>6</v>
      </c>
      <c r="I149" s="5" t="s">
        <v>15</v>
      </c>
      <c r="J149" s="7" t="s">
        <v>21</v>
      </c>
      <c r="K149" s="20">
        <v>650</v>
      </c>
      <c r="L149" s="20">
        <v>800</v>
      </c>
      <c r="M149" s="15" t="s">
        <v>37</v>
      </c>
      <c r="N149" s="22" t="s">
        <v>563</v>
      </c>
      <c r="AA149" s="14" t="s">
        <v>182</v>
      </c>
      <c r="AB149" s="23" t="s">
        <v>722</v>
      </c>
    </row>
    <row r="150" spans="1:28" ht="14.85" customHeight="1" x14ac:dyDescent="0.25">
      <c r="A150" s="11">
        <v>548</v>
      </c>
      <c r="B150" s="11" t="s">
        <v>25</v>
      </c>
      <c r="C150" s="12" t="s">
        <v>13</v>
      </c>
      <c r="D150" s="12" t="s">
        <v>6</v>
      </c>
      <c r="E150" s="24" t="str">
        <f t="shared" si="2"/>
        <v>1993/2003 Mixed Lot of Chateau Gruaud Larose 2eme Cru Classe, Saint-Julien</v>
      </c>
      <c r="F150" s="14"/>
      <c r="G150" s="12" t="s">
        <v>2</v>
      </c>
      <c r="H150" s="12">
        <v>7</v>
      </c>
      <c r="I150" s="5" t="s">
        <v>22</v>
      </c>
      <c r="J150" s="7" t="s">
        <v>21</v>
      </c>
      <c r="K150" s="20">
        <v>200</v>
      </c>
      <c r="L150" s="20">
        <v>300</v>
      </c>
      <c r="M150" s="15" t="s">
        <v>495</v>
      </c>
      <c r="N150" s="22" t="s">
        <v>559</v>
      </c>
      <c r="AA150" s="14" t="s">
        <v>220</v>
      </c>
      <c r="AB150" s="23" t="s">
        <v>723</v>
      </c>
    </row>
    <row r="151" spans="1:28" ht="14.85" customHeight="1" x14ac:dyDescent="0.25">
      <c r="A151" s="11">
        <v>549</v>
      </c>
      <c r="B151" s="11" t="s">
        <v>25</v>
      </c>
      <c r="C151" s="12" t="s">
        <v>13</v>
      </c>
      <c r="D151" s="12" t="s">
        <v>6</v>
      </c>
      <c r="E151" s="24" t="str">
        <f t="shared" si="2"/>
        <v>1986/2006 Mixed Lot from Pauillac &amp; Saint-Julien</v>
      </c>
      <c r="F151" s="14"/>
      <c r="G151" s="12" t="s">
        <v>2</v>
      </c>
      <c r="H151" s="12">
        <v>3</v>
      </c>
      <c r="I151" s="5" t="s">
        <v>22</v>
      </c>
      <c r="J151" s="7" t="s">
        <v>21</v>
      </c>
      <c r="K151" s="20">
        <v>180</v>
      </c>
      <c r="L151" s="20">
        <v>220</v>
      </c>
      <c r="M151" s="15" t="s">
        <v>496</v>
      </c>
      <c r="N151" s="22"/>
      <c r="AA151" s="14" t="s">
        <v>221</v>
      </c>
      <c r="AB151" s="23" t="s">
        <v>724</v>
      </c>
    </row>
    <row r="152" spans="1:28" ht="14.85" customHeight="1" x14ac:dyDescent="0.25">
      <c r="A152" s="11">
        <v>550</v>
      </c>
      <c r="B152" s="11" t="s">
        <v>19</v>
      </c>
      <c r="C152" s="12" t="s">
        <v>13</v>
      </c>
      <c r="D152" s="12" t="s">
        <v>6</v>
      </c>
      <c r="E152" s="24" t="str">
        <f t="shared" si="2"/>
        <v>L'Aurage, Castillon-Cotes de Bordeaux</v>
      </c>
      <c r="F152" s="14"/>
      <c r="G152" s="12" t="s">
        <v>2</v>
      </c>
      <c r="H152" s="12">
        <v>12</v>
      </c>
      <c r="I152" s="5" t="s">
        <v>15</v>
      </c>
      <c r="J152" s="7" t="s">
        <v>21</v>
      </c>
      <c r="K152" s="20">
        <v>260</v>
      </c>
      <c r="L152" s="20">
        <v>340</v>
      </c>
      <c r="M152" s="15" t="s">
        <v>497</v>
      </c>
      <c r="N152" s="22" t="s">
        <v>552</v>
      </c>
      <c r="AA152" s="14" t="s">
        <v>222</v>
      </c>
      <c r="AB152" s="23" t="s">
        <v>725</v>
      </c>
    </row>
    <row r="153" spans="1:28" ht="14.85" customHeight="1" x14ac:dyDescent="0.25">
      <c r="A153" s="11">
        <v>551</v>
      </c>
      <c r="B153" s="11" t="s">
        <v>38</v>
      </c>
      <c r="C153" s="12" t="s">
        <v>13</v>
      </c>
      <c r="D153" s="12" t="s">
        <v>3</v>
      </c>
      <c r="E153" s="24" t="str">
        <f t="shared" si="2"/>
        <v>Chateau Larrivet Haut-Brion, Blanc, Pessac-Leognan</v>
      </c>
      <c r="F153" s="14"/>
      <c r="G153" s="12" t="s">
        <v>2</v>
      </c>
      <c r="H153" s="12">
        <v>9</v>
      </c>
      <c r="I153" s="5" t="s">
        <v>22</v>
      </c>
      <c r="J153" s="7" t="s">
        <v>21</v>
      </c>
      <c r="K153" s="20">
        <v>100</v>
      </c>
      <c r="L153" s="20">
        <v>150</v>
      </c>
      <c r="M153" s="15" t="s">
        <v>498</v>
      </c>
      <c r="N153" s="22" t="s">
        <v>552</v>
      </c>
      <c r="AA153" s="14" t="s">
        <v>223</v>
      </c>
      <c r="AB153" s="23" t="s">
        <v>726</v>
      </c>
    </row>
    <row r="154" spans="1:28" ht="14.85" customHeight="1" x14ac:dyDescent="0.25">
      <c r="A154" s="11">
        <v>552</v>
      </c>
      <c r="B154" s="11" t="s">
        <v>75</v>
      </c>
      <c r="C154" s="12" t="s">
        <v>13</v>
      </c>
      <c r="D154" s="12" t="s">
        <v>3</v>
      </c>
      <c r="E154" s="24" t="str">
        <f t="shared" si="2"/>
        <v>Domaine de Chevalier, Blanc Cru Classe, Pessac-Leognan</v>
      </c>
      <c r="F154" s="14"/>
      <c r="G154" s="12" t="s">
        <v>2</v>
      </c>
      <c r="H154" s="12">
        <v>6</v>
      </c>
      <c r="I154" s="5" t="s">
        <v>15</v>
      </c>
      <c r="J154" s="7" t="s">
        <v>21</v>
      </c>
      <c r="K154" s="20">
        <v>260</v>
      </c>
      <c r="L154" s="20">
        <v>320</v>
      </c>
      <c r="M154" s="15" t="s">
        <v>498</v>
      </c>
      <c r="N154" s="22" t="s">
        <v>566</v>
      </c>
      <c r="AA154" s="14" t="s">
        <v>224</v>
      </c>
      <c r="AB154" s="23" t="s">
        <v>727</v>
      </c>
    </row>
    <row r="155" spans="1:28" ht="14.85" customHeight="1" x14ac:dyDescent="0.25">
      <c r="A155" s="11">
        <v>553</v>
      </c>
      <c r="B155" s="11" t="s">
        <v>30</v>
      </c>
      <c r="C155" s="12" t="s">
        <v>13</v>
      </c>
      <c r="D155" s="12" t="s">
        <v>3</v>
      </c>
      <c r="E155" s="24" t="str">
        <f t="shared" si="2"/>
        <v>Domaine de Chevalier, Blanc Cru Classe, Pessac-Leognan</v>
      </c>
      <c r="F155" s="14"/>
      <c r="G155" s="12" t="s">
        <v>2</v>
      </c>
      <c r="H155" s="12">
        <v>6</v>
      </c>
      <c r="I155" s="5" t="s">
        <v>15</v>
      </c>
      <c r="J155" s="7" t="s">
        <v>21</v>
      </c>
      <c r="K155" s="20">
        <v>260</v>
      </c>
      <c r="L155" s="20">
        <v>320</v>
      </c>
      <c r="M155" s="15" t="s">
        <v>498</v>
      </c>
      <c r="N155" s="22" t="s">
        <v>566</v>
      </c>
      <c r="AA155" s="14" t="s">
        <v>224</v>
      </c>
      <c r="AB155" s="23" t="s">
        <v>728</v>
      </c>
    </row>
    <row r="156" spans="1:28" ht="14.85" customHeight="1" x14ac:dyDescent="0.25">
      <c r="A156" s="11">
        <v>554</v>
      </c>
      <c r="B156" s="11" t="s">
        <v>32</v>
      </c>
      <c r="C156" s="12" t="s">
        <v>13</v>
      </c>
      <c r="D156" s="12" t="s">
        <v>3</v>
      </c>
      <c r="E156" s="24" t="str">
        <f t="shared" si="2"/>
        <v>Chateau Smith Haut Lafitte, Blanc, Pessac-Leognan</v>
      </c>
      <c r="F156" s="14"/>
      <c r="G156" s="12" t="s">
        <v>2</v>
      </c>
      <c r="H156" s="12">
        <v>6</v>
      </c>
      <c r="I156" s="5" t="s">
        <v>15</v>
      </c>
      <c r="J156" s="7" t="s">
        <v>21</v>
      </c>
      <c r="K156" s="20">
        <v>320</v>
      </c>
      <c r="L156" s="20">
        <v>400</v>
      </c>
      <c r="M156" s="15" t="s">
        <v>498</v>
      </c>
      <c r="N156" s="22" t="s">
        <v>563</v>
      </c>
      <c r="AA156" s="14" t="s">
        <v>225</v>
      </c>
      <c r="AB156" s="23" t="s">
        <v>729</v>
      </c>
    </row>
    <row r="157" spans="1:28" ht="14.85" customHeight="1" x14ac:dyDescent="0.25">
      <c r="A157" s="11">
        <v>555</v>
      </c>
      <c r="B157" s="11" t="s">
        <v>10</v>
      </c>
      <c r="C157" s="12" t="s">
        <v>13</v>
      </c>
      <c r="D157" s="12" t="s">
        <v>3</v>
      </c>
      <c r="E157" s="24" t="str">
        <f t="shared" si="2"/>
        <v>Chateau Langlet, Blanc, Graves</v>
      </c>
      <c r="F157" s="14"/>
      <c r="G157" s="12" t="s">
        <v>2</v>
      </c>
      <c r="H157" s="12">
        <v>6</v>
      </c>
      <c r="I157" s="5" t="s">
        <v>1</v>
      </c>
      <c r="J157" s="7" t="s">
        <v>21</v>
      </c>
      <c r="K157" s="20">
        <v>50</v>
      </c>
      <c r="L157" s="20">
        <v>80</v>
      </c>
      <c r="M157" s="15" t="s">
        <v>498</v>
      </c>
      <c r="N157" s="22" t="s">
        <v>552</v>
      </c>
      <c r="AA157" s="14" t="s">
        <v>226</v>
      </c>
      <c r="AB157" s="23" t="s">
        <v>730</v>
      </c>
    </row>
    <row r="158" spans="1:28" ht="14.85" customHeight="1" x14ac:dyDescent="0.25">
      <c r="A158" s="11">
        <v>556</v>
      </c>
      <c r="B158" s="11" t="s">
        <v>111</v>
      </c>
      <c r="C158" s="12" t="s">
        <v>51</v>
      </c>
      <c r="D158" s="12" t="s">
        <v>6</v>
      </c>
      <c r="E158" s="24" t="str">
        <f t="shared" si="2"/>
        <v>Domaine Armand Rousseau, Chambertin-Clos de Beze Grand Cru</v>
      </c>
      <c r="F158" s="14" t="s">
        <v>61</v>
      </c>
      <c r="G158" s="12" t="s">
        <v>2</v>
      </c>
      <c r="H158" s="12">
        <v>1</v>
      </c>
      <c r="I158" s="5" t="s">
        <v>22</v>
      </c>
      <c r="J158" s="7" t="s">
        <v>21</v>
      </c>
      <c r="K158" s="20">
        <v>1400</v>
      </c>
      <c r="L158" s="20">
        <v>1800</v>
      </c>
      <c r="M158" s="15" t="s">
        <v>37</v>
      </c>
      <c r="N158" s="22"/>
      <c r="AA158" s="14" t="s">
        <v>62</v>
      </c>
      <c r="AB158" s="23" t="s">
        <v>731</v>
      </c>
    </row>
    <row r="159" spans="1:28" ht="14.85" customHeight="1" x14ac:dyDescent="0.25">
      <c r="A159" s="11">
        <v>557</v>
      </c>
      <c r="B159" s="11" t="s">
        <v>111</v>
      </c>
      <c r="C159" s="12" t="s">
        <v>51</v>
      </c>
      <c r="D159" s="12" t="s">
        <v>6</v>
      </c>
      <c r="E159" s="24" t="str">
        <f t="shared" si="2"/>
        <v>Jean Grivot, Vosne-Romanee Premier Cru, Les Beaumonts</v>
      </c>
      <c r="F159" s="14" t="s">
        <v>375</v>
      </c>
      <c r="G159" s="12" t="s">
        <v>2</v>
      </c>
      <c r="H159" s="12">
        <v>8</v>
      </c>
      <c r="I159" s="5" t="s">
        <v>1</v>
      </c>
      <c r="J159" s="7" t="s">
        <v>21</v>
      </c>
      <c r="K159" s="20">
        <v>340</v>
      </c>
      <c r="L159" s="20">
        <v>440</v>
      </c>
      <c r="M159" s="15" t="s">
        <v>499</v>
      </c>
      <c r="N159" s="22" t="s">
        <v>567</v>
      </c>
      <c r="AA159" s="14" t="s">
        <v>227</v>
      </c>
      <c r="AB159" s="23" t="s">
        <v>732</v>
      </c>
    </row>
    <row r="160" spans="1:28" ht="14.85" customHeight="1" x14ac:dyDescent="0.25">
      <c r="A160" s="11">
        <v>558</v>
      </c>
      <c r="B160" s="11" t="s">
        <v>111</v>
      </c>
      <c r="C160" s="12" t="s">
        <v>51</v>
      </c>
      <c r="D160" s="12" t="s">
        <v>6</v>
      </c>
      <c r="E160" s="24" t="str">
        <f t="shared" si="2"/>
        <v>Jean Grivot, Vosne-Romanee Premier Cru, Les Beaumonts</v>
      </c>
      <c r="F160" s="14" t="s">
        <v>375</v>
      </c>
      <c r="G160" s="12" t="s">
        <v>2</v>
      </c>
      <c r="H160" s="12">
        <v>12</v>
      </c>
      <c r="I160" s="5" t="s">
        <v>1</v>
      </c>
      <c r="J160" s="7" t="s">
        <v>21</v>
      </c>
      <c r="K160" s="20">
        <v>500</v>
      </c>
      <c r="L160" s="20">
        <v>700</v>
      </c>
      <c r="M160" s="15" t="s">
        <v>37</v>
      </c>
      <c r="N160" s="22" t="s">
        <v>567</v>
      </c>
      <c r="AA160" s="14" t="s">
        <v>227</v>
      </c>
      <c r="AB160" s="23" t="s">
        <v>733</v>
      </c>
    </row>
    <row r="161" spans="1:28" ht="14.85" customHeight="1" x14ac:dyDescent="0.25">
      <c r="A161" s="11">
        <v>559</v>
      </c>
      <c r="B161" s="11" t="s">
        <v>111</v>
      </c>
      <c r="C161" s="12" t="s">
        <v>51</v>
      </c>
      <c r="D161" s="12" t="s">
        <v>6</v>
      </c>
      <c r="E161" s="24" t="str">
        <f t="shared" si="2"/>
        <v>Domaine Y. Clerget, Volnay Premier Cru, Clos du Verseuil</v>
      </c>
      <c r="F161" s="14" t="s">
        <v>376</v>
      </c>
      <c r="G161" s="12" t="s">
        <v>2</v>
      </c>
      <c r="H161" s="12">
        <v>12</v>
      </c>
      <c r="I161" s="5" t="s">
        <v>22</v>
      </c>
      <c r="J161" s="7" t="s">
        <v>21</v>
      </c>
      <c r="K161" s="20">
        <v>400</v>
      </c>
      <c r="L161" s="20">
        <v>600</v>
      </c>
      <c r="M161" s="15" t="s">
        <v>37</v>
      </c>
      <c r="N161" s="22" t="s">
        <v>567</v>
      </c>
      <c r="AA161" s="14" t="s">
        <v>228</v>
      </c>
      <c r="AB161" s="23" t="s">
        <v>734</v>
      </c>
    </row>
    <row r="162" spans="1:28" ht="14.85" customHeight="1" x14ac:dyDescent="0.25">
      <c r="A162" s="11">
        <v>560</v>
      </c>
      <c r="B162" s="11" t="s">
        <v>47</v>
      </c>
      <c r="C162" s="12" t="s">
        <v>51</v>
      </c>
      <c r="D162" s="12" t="s">
        <v>6</v>
      </c>
      <c r="E162" s="24" t="str">
        <f t="shared" si="2"/>
        <v>Domaine Armand Rousseau, Chambertin Grand Cru</v>
      </c>
      <c r="F162" s="14" t="s">
        <v>61</v>
      </c>
      <c r="G162" s="12" t="s">
        <v>2</v>
      </c>
      <c r="H162" s="12">
        <v>1</v>
      </c>
      <c r="I162" s="5" t="s">
        <v>22</v>
      </c>
      <c r="J162" s="7" t="s">
        <v>21</v>
      </c>
      <c r="K162" s="20">
        <v>1400</v>
      </c>
      <c r="L162" s="20">
        <v>1800</v>
      </c>
      <c r="M162" s="15" t="s">
        <v>481</v>
      </c>
      <c r="N162" s="22"/>
      <c r="AA162" s="14" t="s">
        <v>229</v>
      </c>
      <c r="AB162" s="23" t="s">
        <v>735</v>
      </c>
    </row>
    <row r="163" spans="1:28" ht="14.85" customHeight="1" x14ac:dyDescent="0.25">
      <c r="A163" s="11">
        <v>561</v>
      </c>
      <c r="B163" s="11" t="s">
        <v>43</v>
      </c>
      <c r="C163" s="12" t="s">
        <v>51</v>
      </c>
      <c r="D163" s="12" t="s">
        <v>6</v>
      </c>
      <c r="E163" s="24" t="str">
        <f t="shared" si="2"/>
        <v>Domaine Armand Rousseau, Chambertin-Clos de Beze Grand Cru</v>
      </c>
      <c r="F163" s="14" t="s">
        <v>61</v>
      </c>
      <c r="G163" s="12" t="s">
        <v>2</v>
      </c>
      <c r="H163" s="12">
        <v>1</v>
      </c>
      <c r="I163" s="5" t="s">
        <v>22</v>
      </c>
      <c r="J163" s="7" t="s">
        <v>21</v>
      </c>
      <c r="K163" s="20">
        <v>1800</v>
      </c>
      <c r="L163" s="20">
        <v>2400</v>
      </c>
      <c r="M163" s="15" t="s">
        <v>37</v>
      </c>
      <c r="N163" s="22"/>
      <c r="AA163" s="14" t="s">
        <v>62</v>
      </c>
      <c r="AB163" s="23" t="s">
        <v>736</v>
      </c>
    </row>
    <row r="164" spans="1:28" ht="14.85" customHeight="1" x14ac:dyDescent="0.25">
      <c r="A164" s="11">
        <v>562</v>
      </c>
      <c r="B164" s="11" t="s">
        <v>118</v>
      </c>
      <c r="C164" s="12" t="s">
        <v>51</v>
      </c>
      <c r="D164" s="12" t="s">
        <v>6</v>
      </c>
      <c r="E164" s="24" t="str">
        <f t="shared" si="2"/>
        <v>Domaine Arnoux-Lachaux, Nuits-Saint-Georges Premier Cru, Les Proces</v>
      </c>
      <c r="F164" s="14" t="s">
        <v>377</v>
      </c>
      <c r="G164" s="12" t="s">
        <v>2</v>
      </c>
      <c r="H164" s="12">
        <v>3</v>
      </c>
      <c r="I164" s="5" t="s">
        <v>22</v>
      </c>
      <c r="J164" s="7" t="s">
        <v>21</v>
      </c>
      <c r="K164" s="20">
        <v>200</v>
      </c>
      <c r="L164" s="20">
        <v>300</v>
      </c>
      <c r="M164" s="15" t="s">
        <v>37</v>
      </c>
      <c r="N164" s="22" t="s">
        <v>552</v>
      </c>
      <c r="AA164" s="14" t="s">
        <v>230</v>
      </c>
      <c r="AB164" s="23" t="s">
        <v>737</v>
      </c>
    </row>
    <row r="165" spans="1:28" ht="14.85" customHeight="1" x14ac:dyDescent="0.25">
      <c r="A165" s="11">
        <v>563</v>
      </c>
      <c r="B165" s="11" t="s">
        <v>67</v>
      </c>
      <c r="C165" s="12" t="s">
        <v>51</v>
      </c>
      <c r="D165" s="12" t="s">
        <v>6</v>
      </c>
      <c r="E165" s="24" t="str">
        <f t="shared" si="2"/>
        <v>Dominique Laurent, Echezeaux Grand Cru</v>
      </c>
      <c r="F165" s="14" t="s">
        <v>378</v>
      </c>
      <c r="G165" s="12" t="s">
        <v>2</v>
      </c>
      <c r="H165" s="12">
        <v>3</v>
      </c>
      <c r="I165" s="5" t="s">
        <v>22</v>
      </c>
      <c r="J165" s="7" t="s">
        <v>21</v>
      </c>
      <c r="K165" s="20">
        <v>240</v>
      </c>
      <c r="L165" s="20">
        <v>320</v>
      </c>
      <c r="M165" s="15" t="s">
        <v>500</v>
      </c>
      <c r="N165" s="22" t="s">
        <v>552</v>
      </c>
      <c r="AA165" s="14" t="s">
        <v>231</v>
      </c>
      <c r="AB165" s="23" t="s">
        <v>738</v>
      </c>
    </row>
    <row r="166" spans="1:28" ht="14.85" customHeight="1" x14ac:dyDescent="0.25">
      <c r="A166" s="11">
        <v>564</v>
      </c>
      <c r="B166" s="11" t="s">
        <v>67</v>
      </c>
      <c r="C166" s="12" t="s">
        <v>51</v>
      </c>
      <c r="D166" s="12" t="s">
        <v>6</v>
      </c>
      <c r="E166" s="24" t="str">
        <f t="shared" si="2"/>
        <v>Domaine Rene Engel, Clos de Vougeot Grand Cru</v>
      </c>
      <c r="F166" s="14" t="s">
        <v>379</v>
      </c>
      <c r="G166" s="12" t="s">
        <v>2</v>
      </c>
      <c r="H166" s="12">
        <v>1</v>
      </c>
      <c r="I166" s="5" t="s">
        <v>22</v>
      </c>
      <c r="J166" s="7" t="s">
        <v>21</v>
      </c>
      <c r="K166" s="20">
        <v>800</v>
      </c>
      <c r="L166" s="20">
        <v>1300</v>
      </c>
      <c r="M166" s="15" t="s">
        <v>501</v>
      </c>
      <c r="N166" s="22"/>
      <c r="AA166" s="14" t="s">
        <v>232</v>
      </c>
      <c r="AB166" s="23" t="s">
        <v>739</v>
      </c>
    </row>
    <row r="167" spans="1:28" ht="14.85" customHeight="1" x14ac:dyDescent="0.25">
      <c r="A167" s="11">
        <v>565</v>
      </c>
      <c r="B167" s="11" t="s">
        <v>67</v>
      </c>
      <c r="C167" s="12" t="s">
        <v>51</v>
      </c>
      <c r="D167" s="12" t="s">
        <v>6</v>
      </c>
      <c r="E167" s="24" t="str">
        <f t="shared" si="2"/>
        <v>Domaine Armand Rousseau, Gevrey-Chambertin Premier Cru, Clos Saint-Jacques</v>
      </c>
      <c r="F167" s="14" t="s">
        <v>61</v>
      </c>
      <c r="G167" s="12" t="s">
        <v>2</v>
      </c>
      <c r="H167" s="12">
        <v>1</v>
      </c>
      <c r="I167" s="5" t="s">
        <v>22</v>
      </c>
      <c r="J167" s="7" t="s">
        <v>21</v>
      </c>
      <c r="K167" s="20">
        <v>500</v>
      </c>
      <c r="L167" s="20">
        <v>800</v>
      </c>
      <c r="M167" s="15" t="s">
        <v>37</v>
      </c>
      <c r="N167" s="22"/>
      <c r="AA167" s="14" t="s">
        <v>233</v>
      </c>
      <c r="AB167" s="23" t="s">
        <v>740</v>
      </c>
    </row>
    <row r="168" spans="1:28" ht="14.85" customHeight="1" x14ac:dyDescent="0.25">
      <c r="A168" s="11">
        <v>566</v>
      </c>
      <c r="B168" s="11" t="s">
        <v>28</v>
      </c>
      <c r="C168" s="12" t="s">
        <v>51</v>
      </c>
      <c r="D168" s="12" t="s">
        <v>6</v>
      </c>
      <c r="E168" s="24" t="str">
        <f t="shared" si="2"/>
        <v>Bernard Dugat-Py, Mazis-Chambertin Grand Cru</v>
      </c>
      <c r="F168" s="14" t="s">
        <v>380</v>
      </c>
      <c r="G168" s="12" t="s">
        <v>2</v>
      </c>
      <c r="H168" s="12">
        <v>1</v>
      </c>
      <c r="I168" s="5" t="s">
        <v>22</v>
      </c>
      <c r="J168" s="7" t="s">
        <v>21</v>
      </c>
      <c r="K168" s="20">
        <v>300</v>
      </c>
      <c r="L168" s="20">
        <v>400</v>
      </c>
      <c r="M168" s="15" t="s">
        <v>481</v>
      </c>
      <c r="N168" s="22"/>
      <c r="AA168" s="14" t="s">
        <v>234</v>
      </c>
      <c r="AB168" s="23" t="s">
        <v>741</v>
      </c>
    </row>
    <row r="169" spans="1:28" ht="14.85" customHeight="1" x14ac:dyDescent="0.25">
      <c r="A169" s="11">
        <v>567</v>
      </c>
      <c r="B169" s="11" t="s">
        <v>28</v>
      </c>
      <c r="C169" s="12" t="s">
        <v>51</v>
      </c>
      <c r="D169" s="12" t="s">
        <v>6</v>
      </c>
      <c r="E169" s="24" t="str">
        <f t="shared" si="2"/>
        <v>Maison Louis Jadot, Romanee-Saint-Vivant Grand Cru</v>
      </c>
      <c r="F169" s="14" t="s">
        <v>381</v>
      </c>
      <c r="G169" s="12" t="s">
        <v>2</v>
      </c>
      <c r="H169" s="12">
        <v>6</v>
      </c>
      <c r="I169" s="5" t="s">
        <v>22</v>
      </c>
      <c r="J169" s="7" t="s">
        <v>21</v>
      </c>
      <c r="K169" s="20">
        <v>750</v>
      </c>
      <c r="L169" s="20">
        <v>1200</v>
      </c>
      <c r="M169" s="15" t="s">
        <v>37</v>
      </c>
      <c r="N169" s="22" t="s">
        <v>552</v>
      </c>
      <c r="AA169" s="14" t="s">
        <v>235</v>
      </c>
      <c r="AB169" s="23" t="s">
        <v>742</v>
      </c>
    </row>
    <row r="170" spans="1:28" ht="14.85" customHeight="1" x14ac:dyDescent="0.25">
      <c r="A170" s="11">
        <v>568</v>
      </c>
      <c r="B170" s="11" t="s">
        <v>28</v>
      </c>
      <c r="C170" s="12" t="s">
        <v>51</v>
      </c>
      <c r="D170" s="12" t="s">
        <v>6</v>
      </c>
      <c r="E170" s="24" t="str">
        <f t="shared" si="2"/>
        <v>Bernard Dugat-Py, Gevrey-Chambertin Premier Cru, Lavaux Saint-Jacques</v>
      </c>
      <c r="F170" s="14" t="s">
        <v>380</v>
      </c>
      <c r="G170" s="12" t="s">
        <v>2</v>
      </c>
      <c r="H170" s="12">
        <v>1</v>
      </c>
      <c r="I170" s="5" t="s">
        <v>22</v>
      </c>
      <c r="J170" s="7" t="s">
        <v>21</v>
      </c>
      <c r="K170" s="20">
        <v>120</v>
      </c>
      <c r="L170" s="20">
        <v>180</v>
      </c>
      <c r="M170" s="15" t="s">
        <v>37</v>
      </c>
      <c r="N170" s="22"/>
      <c r="AA170" s="14" t="s">
        <v>236</v>
      </c>
      <c r="AB170" s="23" t="s">
        <v>743</v>
      </c>
    </row>
    <row r="171" spans="1:28" ht="14.85" customHeight="1" x14ac:dyDescent="0.25">
      <c r="A171" s="11">
        <v>569</v>
      </c>
      <c r="B171" s="11" t="s">
        <v>65</v>
      </c>
      <c r="C171" s="12" t="s">
        <v>51</v>
      </c>
      <c r="D171" s="12" t="s">
        <v>6</v>
      </c>
      <c r="E171" s="24" t="str">
        <f t="shared" si="2"/>
        <v>Domaine Georges Roumier, Bonnes Mares Grand Cru</v>
      </c>
      <c r="F171" s="14" t="s">
        <v>60</v>
      </c>
      <c r="G171" s="12" t="s">
        <v>2</v>
      </c>
      <c r="H171" s="12">
        <v>2</v>
      </c>
      <c r="I171" s="5" t="s">
        <v>22</v>
      </c>
      <c r="J171" s="7" t="s">
        <v>21</v>
      </c>
      <c r="K171" s="20">
        <v>2000</v>
      </c>
      <c r="L171" s="20">
        <v>2900</v>
      </c>
      <c r="M171" s="15" t="s">
        <v>37</v>
      </c>
      <c r="N171" s="22" t="s">
        <v>567</v>
      </c>
      <c r="AA171" s="14" t="s">
        <v>237</v>
      </c>
      <c r="AB171" s="23" t="s">
        <v>744</v>
      </c>
    </row>
    <row r="172" spans="1:28" ht="14.85" customHeight="1" x14ac:dyDescent="0.25">
      <c r="A172" s="11">
        <v>570</v>
      </c>
      <c r="B172" s="11" t="s">
        <v>65</v>
      </c>
      <c r="C172" s="12" t="s">
        <v>51</v>
      </c>
      <c r="D172" s="12" t="s">
        <v>6</v>
      </c>
      <c r="E172" s="24" t="str">
        <f t="shared" si="2"/>
        <v>Domaine Rene Engel, Clos de Vougeot Grand Cru</v>
      </c>
      <c r="F172" s="14" t="s">
        <v>379</v>
      </c>
      <c r="G172" s="12" t="s">
        <v>2</v>
      </c>
      <c r="H172" s="12">
        <v>1</v>
      </c>
      <c r="I172" s="5" t="s">
        <v>22</v>
      </c>
      <c r="J172" s="7" t="s">
        <v>21</v>
      </c>
      <c r="K172" s="20">
        <v>1300</v>
      </c>
      <c r="L172" s="20">
        <v>1800</v>
      </c>
      <c r="M172" s="15" t="s">
        <v>501</v>
      </c>
      <c r="N172" s="22"/>
      <c r="AA172" s="14" t="s">
        <v>232</v>
      </c>
      <c r="AB172" s="23" t="s">
        <v>745</v>
      </c>
    </row>
    <row r="173" spans="1:28" ht="14.85" customHeight="1" x14ac:dyDescent="0.25">
      <c r="A173" s="11">
        <v>571</v>
      </c>
      <c r="B173" s="11" t="s">
        <v>65</v>
      </c>
      <c r="C173" s="12" t="s">
        <v>51</v>
      </c>
      <c r="D173" s="12" t="s">
        <v>6</v>
      </c>
      <c r="E173" s="24" t="str">
        <f t="shared" si="2"/>
        <v>Domaine Georges Roumier, Chambolle-Musigny Premier Cru, Les Cras</v>
      </c>
      <c r="F173" s="14" t="s">
        <v>60</v>
      </c>
      <c r="G173" s="12" t="s">
        <v>2</v>
      </c>
      <c r="H173" s="12">
        <v>4</v>
      </c>
      <c r="I173" s="5" t="s">
        <v>22</v>
      </c>
      <c r="J173" s="7" t="s">
        <v>21</v>
      </c>
      <c r="K173" s="20">
        <v>1350</v>
      </c>
      <c r="L173" s="20">
        <v>2000</v>
      </c>
      <c r="M173" s="15" t="s">
        <v>37</v>
      </c>
      <c r="N173" s="22" t="s">
        <v>567</v>
      </c>
      <c r="AA173" s="14" t="s">
        <v>238</v>
      </c>
      <c r="AB173" s="23" t="s">
        <v>746</v>
      </c>
    </row>
    <row r="174" spans="1:28" ht="14.85" customHeight="1" x14ac:dyDescent="0.25">
      <c r="A174" s="11">
        <v>572</v>
      </c>
      <c r="B174" s="11" t="s">
        <v>64</v>
      </c>
      <c r="C174" s="12" t="s">
        <v>51</v>
      </c>
      <c r="D174" s="12" t="s">
        <v>6</v>
      </c>
      <c r="E174" s="24" t="str">
        <f t="shared" si="2"/>
        <v>Francois Parent, Chambolle-Musigny</v>
      </c>
      <c r="F174" s="14" t="s">
        <v>382</v>
      </c>
      <c r="G174" s="12" t="s">
        <v>2</v>
      </c>
      <c r="H174" s="12">
        <v>6</v>
      </c>
      <c r="I174" s="5" t="s">
        <v>22</v>
      </c>
      <c r="J174" s="7" t="s">
        <v>21</v>
      </c>
      <c r="K174" s="20">
        <v>130</v>
      </c>
      <c r="L174" s="20">
        <v>170</v>
      </c>
      <c r="M174" s="15" t="s">
        <v>37</v>
      </c>
      <c r="N174" s="22" t="s">
        <v>552</v>
      </c>
      <c r="AA174" s="14" t="s">
        <v>239</v>
      </c>
      <c r="AB174" s="23" t="s">
        <v>747</v>
      </c>
    </row>
    <row r="175" spans="1:28" ht="14.85" customHeight="1" x14ac:dyDescent="0.25">
      <c r="A175" s="11">
        <v>573</v>
      </c>
      <c r="B175" s="11" t="s">
        <v>79</v>
      </c>
      <c r="C175" s="12" t="s">
        <v>51</v>
      </c>
      <c r="D175" s="12" t="s">
        <v>6</v>
      </c>
      <c r="E175" s="24" t="str">
        <f t="shared" si="2"/>
        <v>Jacques Cacheux, Echezeaux Grand Cru</v>
      </c>
      <c r="F175" s="14" t="s">
        <v>383</v>
      </c>
      <c r="G175" s="12" t="s">
        <v>2</v>
      </c>
      <c r="H175" s="12">
        <v>3</v>
      </c>
      <c r="I175" s="5" t="s">
        <v>22</v>
      </c>
      <c r="J175" s="7" t="s">
        <v>21</v>
      </c>
      <c r="K175" s="20">
        <v>150</v>
      </c>
      <c r="L175" s="20">
        <v>250</v>
      </c>
      <c r="M175" s="15" t="s">
        <v>37</v>
      </c>
      <c r="N175" s="22" t="s">
        <v>552</v>
      </c>
      <c r="AA175" s="14" t="s">
        <v>240</v>
      </c>
      <c r="AB175" s="23" t="s">
        <v>748</v>
      </c>
    </row>
    <row r="176" spans="1:28" ht="14.85" customHeight="1" x14ac:dyDescent="0.25">
      <c r="A176" s="11">
        <v>574</v>
      </c>
      <c r="B176" s="11" t="s">
        <v>79</v>
      </c>
      <c r="C176" s="12" t="s">
        <v>51</v>
      </c>
      <c r="D176" s="12" t="s">
        <v>6</v>
      </c>
      <c r="E176" s="24" t="str">
        <f t="shared" si="2"/>
        <v>Domaine Ponsot, Clos de la Roche Grand Cru, Cuvee Vieilles Vignes - In Bond</v>
      </c>
      <c r="F176" s="14" t="s">
        <v>66</v>
      </c>
      <c r="G176" s="12" t="s">
        <v>2</v>
      </c>
      <c r="H176" s="12">
        <v>12</v>
      </c>
      <c r="I176" s="5" t="s">
        <v>15</v>
      </c>
      <c r="J176" s="7" t="s">
        <v>0</v>
      </c>
      <c r="K176" s="20">
        <v>3600</v>
      </c>
      <c r="L176" s="20">
        <v>4200</v>
      </c>
      <c r="M176" s="15" t="s">
        <v>11</v>
      </c>
      <c r="N176" s="22" t="s">
        <v>568</v>
      </c>
      <c r="AA176" s="14" t="s">
        <v>241</v>
      </c>
      <c r="AB176" s="23" t="s">
        <v>749</v>
      </c>
    </row>
    <row r="177" spans="1:28" ht="14.85" customHeight="1" x14ac:dyDescent="0.25">
      <c r="A177" s="11">
        <v>575</v>
      </c>
      <c r="B177" s="11" t="s">
        <v>63</v>
      </c>
      <c r="C177" s="12" t="s">
        <v>51</v>
      </c>
      <c r="D177" s="12" t="s">
        <v>6</v>
      </c>
      <c r="E177" s="24" t="str">
        <f t="shared" si="2"/>
        <v>Jean Louis Didier Amiot, Clos de la Roche Grand Cru</v>
      </c>
      <c r="F177" s="14" t="s">
        <v>384</v>
      </c>
      <c r="G177" s="12" t="s">
        <v>2</v>
      </c>
      <c r="H177" s="12">
        <v>6</v>
      </c>
      <c r="I177" s="5" t="s">
        <v>22</v>
      </c>
      <c r="J177" s="7" t="s">
        <v>21</v>
      </c>
      <c r="K177" s="20">
        <v>500</v>
      </c>
      <c r="L177" s="20">
        <v>800</v>
      </c>
      <c r="M177" s="15" t="s">
        <v>37</v>
      </c>
      <c r="N177" s="22" t="s">
        <v>552</v>
      </c>
      <c r="AA177" s="14" t="s">
        <v>242</v>
      </c>
      <c r="AB177" s="23" t="s">
        <v>750</v>
      </c>
    </row>
    <row r="178" spans="1:28" ht="14.85" customHeight="1" x14ac:dyDescent="0.25">
      <c r="A178" s="11">
        <v>576</v>
      </c>
      <c r="B178" s="11" t="s">
        <v>63</v>
      </c>
      <c r="C178" s="12" t="s">
        <v>51</v>
      </c>
      <c r="D178" s="12" t="s">
        <v>6</v>
      </c>
      <c r="E178" s="24" t="str">
        <f t="shared" si="2"/>
        <v>Bocquenet, Echezeaux Grand Cru</v>
      </c>
      <c r="F178" s="14" t="s">
        <v>385</v>
      </c>
      <c r="G178" s="12" t="s">
        <v>2</v>
      </c>
      <c r="H178" s="12">
        <v>3</v>
      </c>
      <c r="I178" s="5" t="s">
        <v>22</v>
      </c>
      <c r="J178" s="7" t="s">
        <v>21</v>
      </c>
      <c r="K178" s="20">
        <v>160</v>
      </c>
      <c r="L178" s="20">
        <v>240</v>
      </c>
      <c r="M178" s="15" t="s">
        <v>37</v>
      </c>
      <c r="N178" s="22" t="s">
        <v>552</v>
      </c>
      <c r="AA178" s="14" t="s">
        <v>243</v>
      </c>
      <c r="AB178" s="23" t="s">
        <v>751</v>
      </c>
    </row>
    <row r="179" spans="1:28" ht="14.85" customHeight="1" x14ac:dyDescent="0.25">
      <c r="A179" s="11">
        <v>577</v>
      </c>
      <c r="B179" s="11" t="s">
        <v>77</v>
      </c>
      <c r="C179" s="12" t="s">
        <v>51</v>
      </c>
      <c r="D179" s="12" t="s">
        <v>6</v>
      </c>
      <c r="E179" s="24" t="str">
        <f t="shared" si="2"/>
        <v>Alain Hudelot-Noellat, Vougeot Premier Cru, Les Petits Vougeots</v>
      </c>
      <c r="F179" s="14" t="s">
        <v>386</v>
      </c>
      <c r="G179" s="12" t="s">
        <v>2</v>
      </c>
      <c r="H179" s="12">
        <v>3</v>
      </c>
      <c r="I179" s="5" t="s">
        <v>22</v>
      </c>
      <c r="J179" s="7" t="s">
        <v>21</v>
      </c>
      <c r="K179" s="20">
        <v>100</v>
      </c>
      <c r="L179" s="20">
        <v>150</v>
      </c>
      <c r="M179" s="15" t="s">
        <v>37</v>
      </c>
      <c r="N179" s="22" t="s">
        <v>552</v>
      </c>
      <c r="AA179" s="14" t="s">
        <v>244</v>
      </c>
      <c r="AB179" s="23" t="s">
        <v>752</v>
      </c>
    </row>
    <row r="180" spans="1:28" ht="14.85" customHeight="1" x14ac:dyDescent="0.25">
      <c r="A180" s="11">
        <v>578</v>
      </c>
      <c r="B180" s="11" t="s">
        <v>77</v>
      </c>
      <c r="C180" s="12" t="s">
        <v>51</v>
      </c>
      <c r="D180" s="12" t="s">
        <v>6</v>
      </c>
      <c r="E180" s="24" t="str">
        <f t="shared" si="2"/>
        <v>Alain Hudelot-Noellat, Vosne-Romanee Premier Cru, Les Suchots</v>
      </c>
      <c r="F180" s="14" t="s">
        <v>386</v>
      </c>
      <c r="G180" s="12" t="s">
        <v>2</v>
      </c>
      <c r="H180" s="12">
        <v>6</v>
      </c>
      <c r="I180" s="5" t="s">
        <v>22</v>
      </c>
      <c r="J180" s="7" t="s">
        <v>21</v>
      </c>
      <c r="K180" s="20">
        <v>600</v>
      </c>
      <c r="L180" s="20">
        <v>800</v>
      </c>
      <c r="M180" s="15" t="s">
        <v>37</v>
      </c>
      <c r="N180" s="22" t="s">
        <v>552</v>
      </c>
      <c r="AA180" s="14" t="s">
        <v>245</v>
      </c>
      <c r="AB180" s="23" t="s">
        <v>753</v>
      </c>
    </row>
    <row r="181" spans="1:28" ht="14.85" customHeight="1" x14ac:dyDescent="0.25">
      <c r="A181" s="11">
        <v>579</v>
      </c>
      <c r="B181" s="11" t="s">
        <v>77</v>
      </c>
      <c r="C181" s="12" t="s">
        <v>51</v>
      </c>
      <c r="D181" s="12" t="s">
        <v>6</v>
      </c>
      <c r="E181" s="24" t="str">
        <f t="shared" si="2"/>
        <v>Domaine Robert Arnoux, Nuits-Saint-Georges Premier Cru, Clos des Corvees Pagets</v>
      </c>
      <c r="F181" s="14" t="s">
        <v>387</v>
      </c>
      <c r="G181" s="12" t="s">
        <v>2</v>
      </c>
      <c r="H181" s="12">
        <v>6</v>
      </c>
      <c r="I181" s="5" t="s">
        <v>22</v>
      </c>
      <c r="J181" s="7" t="s">
        <v>21</v>
      </c>
      <c r="K181" s="20">
        <v>400</v>
      </c>
      <c r="L181" s="20">
        <v>600</v>
      </c>
      <c r="M181" s="15" t="s">
        <v>37</v>
      </c>
      <c r="N181" s="22" t="s">
        <v>552</v>
      </c>
      <c r="AA181" s="14" t="s">
        <v>246</v>
      </c>
      <c r="AB181" s="23" t="s">
        <v>754</v>
      </c>
    </row>
    <row r="182" spans="1:28" ht="14.85" customHeight="1" x14ac:dyDescent="0.25">
      <c r="A182" s="11">
        <v>580</v>
      </c>
      <c r="B182" s="11" t="s">
        <v>75</v>
      </c>
      <c r="C182" s="12" t="s">
        <v>51</v>
      </c>
      <c r="D182" s="12" t="s">
        <v>6</v>
      </c>
      <c r="E182" s="24" t="str">
        <f t="shared" si="2"/>
        <v>Domaine des Lambrays, Clos des Lambrays Grand Cru</v>
      </c>
      <c r="F182" s="14" t="s">
        <v>388</v>
      </c>
      <c r="G182" s="12" t="s">
        <v>2</v>
      </c>
      <c r="H182" s="12">
        <v>3</v>
      </c>
      <c r="I182" s="5" t="s">
        <v>22</v>
      </c>
      <c r="J182" s="7" t="s">
        <v>21</v>
      </c>
      <c r="K182" s="20">
        <v>500</v>
      </c>
      <c r="L182" s="20">
        <v>700</v>
      </c>
      <c r="M182" s="15" t="s">
        <v>37</v>
      </c>
      <c r="N182" s="22" t="s">
        <v>552</v>
      </c>
      <c r="AA182" s="14" t="s">
        <v>247</v>
      </c>
      <c r="AB182" s="23" t="s">
        <v>755</v>
      </c>
    </row>
    <row r="183" spans="1:28" ht="14.85" customHeight="1" x14ac:dyDescent="0.25">
      <c r="A183" s="11">
        <v>581</v>
      </c>
      <c r="B183" s="11" t="s">
        <v>75</v>
      </c>
      <c r="C183" s="12" t="s">
        <v>51</v>
      </c>
      <c r="D183" s="12" t="s">
        <v>6</v>
      </c>
      <c r="E183" s="24" t="str">
        <f t="shared" si="2"/>
        <v>Domaine Daniel Rion &amp; Fils, Echezeaux Grand Cru (Magnum)</v>
      </c>
      <c r="F183" s="14" t="s">
        <v>389</v>
      </c>
      <c r="G183" s="12" t="s">
        <v>33</v>
      </c>
      <c r="H183" s="12">
        <v>1</v>
      </c>
      <c r="I183" s="5" t="s">
        <v>22</v>
      </c>
      <c r="J183" s="7" t="s">
        <v>21</v>
      </c>
      <c r="K183" s="20">
        <v>180</v>
      </c>
      <c r="L183" s="20">
        <v>240</v>
      </c>
      <c r="M183" s="15" t="s">
        <v>37</v>
      </c>
      <c r="N183" s="22" t="s">
        <v>552</v>
      </c>
      <c r="AA183" s="14" t="s">
        <v>248</v>
      </c>
      <c r="AB183" s="23" t="s">
        <v>756</v>
      </c>
    </row>
    <row r="184" spans="1:28" ht="14.85" customHeight="1" x14ac:dyDescent="0.25">
      <c r="A184" s="11">
        <v>582</v>
      </c>
      <c r="B184" s="11" t="s">
        <v>30</v>
      </c>
      <c r="C184" s="12" t="s">
        <v>51</v>
      </c>
      <c r="D184" s="12" t="s">
        <v>6</v>
      </c>
      <c r="E184" s="24" t="str">
        <f t="shared" si="2"/>
        <v>Domaine Drouhin Laroze, Bonnes Mares Grand Cru</v>
      </c>
      <c r="F184" s="14" t="s">
        <v>390</v>
      </c>
      <c r="G184" s="12" t="s">
        <v>2</v>
      </c>
      <c r="H184" s="12">
        <v>6</v>
      </c>
      <c r="I184" s="5" t="s">
        <v>1</v>
      </c>
      <c r="J184" s="7" t="s">
        <v>21</v>
      </c>
      <c r="K184" s="20">
        <v>500</v>
      </c>
      <c r="L184" s="20">
        <v>700</v>
      </c>
      <c r="M184" s="15" t="s">
        <v>37</v>
      </c>
      <c r="N184" s="22" t="s">
        <v>552</v>
      </c>
      <c r="AA184" s="14" t="s">
        <v>249</v>
      </c>
      <c r="AB184" s="23" t="s">
        <v>757</v>
      </c>
    </row>
    <row r="185" spans="1:28" ht="14.85" customHeight="1" x14ac:dyDescent="0.25">
      <c r="A185" s="11">
        <v>583</v>
      </c>
      <c r="B185" s="11" t="s">
        <v>30</v>
      </c>
      <c r="C185" s="12" t="s">
        <v>51</v>
      </c>
      <c r="D185" s="12" t="s">
        <v>6</v>
      </c>
      <c r="E185" s="24" t="str">
        <f t="shared" si="2"/>
        <v>Nicolas Potel, Bonnes Mares Grand Cru</v>
      </c>
      <c r="F185" s="14" t="s">
        <v>391</v>
      </c>
      <c r="G185" s="12" t="s">
        <v>2</v>
      </c>
      <c r="H185" s="12">
        <v>6</v>
      </c>
      <c r="I185" s="5" t="s">
        <v>15</v>
      </c>
      <c r="J185" s="7" t="s">
        <v>21</v>
      </c>
      <c r="K185" s="20">
        <v>600</v>
      </c>
      <c r="L185" s="20">
        <v>800</v>
      </c>
      <c r="M185" s="15" t="s">
        <v>120</v>
      </c>
      <c r="N185" s="22" t="s">
        <v>552</v>
      </c>
      <c r="AA185" s="14" t="s">
        <v>250</v>
      </c>
      <c r="AB185" s="23" t="s">
        <v>758</v>
      </c>
    </row>
    <row r="186" spans="1:28" ht="14.85" customHeight="1" x14ac:dyDescent="0.25">
      <c r="A186" s="11">
        <v>584</v>
      </c>
      <c r="B186" s="11" t="s">
        <v>30</v>
      </c>
      <c r="C186" s="12" t="s">
        <v>51</v>
      </c>
      <c r="D186" s="12" t="s">
        <v>6</v>
      </c>
      <c r="E186" s="24" t="str">
        <f t="shared" si="2"/>
        <v>Domaine des Lambrays, Clos des Lambrays Grand Cru</v>
      </c>
      <c r="F186" s="14" t="s">
        <v>388</v>
      </c>
      <c r="G186" s="12" t="s">
        <v>2</v>
      </c>
      <c r="H186" s="12">
        <v>4</v>
      </c>
      <c r="I186" s="5" t="s">
        <v>22</v>
      </c>
      <c r="J186" s="7" t="s">
        <v>21</v>
      </c>
      <c r="K186" s="20">
        <v>500</v>
      </c>
      <c r="L186" s="20">
        <v>700</v>
      </c>
      <c r="M186" s="15" t="s">
        <v>37</v>
      </c>
      <c r="N186" s="22" t="s">
        <v>552</v>
      </c>
      <c r="AA186" s="14" t="s">
        <v>247</v>
      </c>
      <c r="AB186" s="23" t="s">
        <v>759</v>
      </c>
    </row>
    <row r="187" spans="1:28" ht="14.85" customHeight="1" x14ac:dyDescent="0.25">
      <c r="A187" s="11">
        <v>585</v>
      </c>
      <c r="B187" s="11" t="s">
        <v>30</v>
      </c>
      <c r="C187" s="12" t="s">
        <v>51</v>
      </c>
      <c r="D187" s="12" t="s">
        <v>6</v>
      </c>
      <c r="E187" s="24" t="str">
        <f t="shared" si="2"/>
        <v>Domaine Armand Rousseau, Gevrey-Chambertin Premier Cru, Clos Saint-Jacques</v>
      </c>
      <c r="F187" s="14" t="s">
        <v>61</v>
      </c>
      <c r="G187" s="12" t="s">
        <v>2</v>
      </c>
      <c r="H187" s="12">
        <v>12</v>
      </c>
      <c r="I187" s="5" t="s">
        <v>22</v>
      </c>
      <c r="J187" s="7" t="s">
        <v>21</v>
      </c>
      <c r="K187" s="20">
        <v>7000</v>
      </c>
      <c r="L187" s="20">
        <v>9000</v>
      </c>
      <c r="M187" s="15" t="s">
        <v>37</v>
      </c>
      <c r="N187" s="15" t="s">
        <v>569</v>
      </c>
      <c r="AA187" s="14" t="s">
        <v>233</v>
      </c>
      <c r="AB187" s="23" t="s">
        <v>760</v>
      </c>
    </row>
    <row r="188" spans="1:28" ht="14.85" customHeight="1" x14ac:dyDescent="0.25">
      <c r="A188" s="11">
        <v>586</v>
      </c>
      <c r="B188" s="11" t="s">
        <v>30</v>
      </c>
      <c r="C188" s="12" t="s">
        <v>51</v>
      </c>
      <c r="D188" s="12" t="s">
        <v>6</v>
      </c>
      <c r="E188" s="24" t="str">
        <f t="shared" si="2"/>
        <v>Domaine Louis Jadot, Chambolle-Musigny Premier Cru, Les Fuees</v>
      </c>
      <c r="F188" s="14" t="s">
        <v>58</v>
      </c>
      <c r="G188" s="12" t="s">
        <v>2</v>
      </c>
      <c r="H188" s="12">
        <v>6</v>
      </c>
      <c r="I188" s="5" t="s">
        <v>22</v>
      </c>
      <c r="J188" s="7" t="s">
        <v>21</v>
      </c>
      <c r="K188" s="20">
        <v>280</v>
      </c>
      <c r="L188" s="20">
        <v>380</v>
      </c>
      <c r="M188" s="15" t="s">
        <v>37</v>
      </c>
      <c r="N188" s="22" t="s">
        <v>552</v>
      </c>
      <c r="AA188" s="14" t="s">
        <v>251</v>
      </c>
      <c r="AB188" s="23" t="s">
        <v>761</v>
      </c>
    </row>
    <row r="189" spans="1:28" ht="14.85" customHeight="1" x14ac:dyDescent="0.25">
      <c r="A189" s="11">
        <v>587</v>
      </c>
      <c r="B189" s="11" t="s">
        <v>30</v>
      </c>
      <c r="C189" s="12" t="s">
        <v>51</v>
      </c>
      <c r="D189" s="12" t="s">
        <v>6</v>
      </c>
      <c r="E189" s="24" t="str">
        <f t="shared" si="2"/>
        <v>Thibault Liger-Belair, Nuits-Saint-Georges Premier Cru, Les Saint-Georges</v>
      </c>
      <c r="F189" s="14" t="s">
        <v>392</v>
      </c>
      <c r="G189" s="12" t="s">
        <v>2</v>
      </c>
      <c r="H189" s="12">
        <v>5</v>
      </c>
      <c r="I189" s="5" t="s">
        <v>22</v>
      </c>
      <c r="J189" s="7" t="s">
        <v>21</v>
      </c>
      <c r="K189" s="20">
        <v>400</v>
      </c>
      <c r="L189" s="20">
        <v>600</v>
      </c>
      <c r="M189" s="15" t="s">
        <v>37</v>
      </c>
      <c r="N189" s="22" t="s">
        <v>552</v>
      </c>
      <c r="AA189" s="14" t="s">
        <v>252</v>
      </c>
      <c r="AB189" s="23" t="s">
        <v>762</v>
      </c>
    </row>
    <row r="190" spans="1:28" ht="14.85" customHeight="1" x14ac:dyDescent="0.25">
      <c r="A190" s="11">
        <v>588</v>
      </c>
      <c r="B190" s="11" t="s">
        <v>45</v>
      </c>
      <c r="C190" s="12" t="s">
        <v>51</v>
      </c>
      <c r="D190" s="12" t="s">
        <v>6</v>
      </c>
      <c r="E190" s="24" t="str">
        <f t="shared" si="2"/>
        <v>Domaine Drouhin Laroze, Bonnes Mares Grand Cru</v>
      </c>
      <c r="F190" s="14" t="s">
        <v>390</v>
      </c>
      <c r="G190" s="12" t="s">
        <v>2</v>
      </c>
      <c r="H190" s="12">
        <v>6</v>
      </c>
      <c r="I190" s="5" t="s">
        <v>1</v>
      </c>
      <c r="J190" s="7" t="s">
        <v>21</v>
      </c>
      <c r="K190" s="20">
        <v>480</v>
      </c>
      <c r="L190" s="20">
        <v>650</v>
      </c>
      <c r="M190" s="15" t="s">
        <v>37</v>
      </c>
      <c r="N190" s="22" t="s">
        <v>552</v>
      </c>
      <c r="AA190" s="14" t="s">
        <v>249</v>
      </c>
      <c r="AB190" s="23" t="s">
        <v>763</v>
      </c>
    </row>
    <row r="191" spans="1:28" ht="14.85" customHeight="1" x14ac:dyDescent="0.25">
      <c r="A191" s="11">
        <v>589</v>
      </c>
      <c r="B191" s="11" t="s">
        <v>45</v>
      </c>
      <c r="C191" s="12" t="s">
        <v>51</v>
      </c>
      <c r="D191" s="12" t="s">
        <v>6</v>
      </c>
      <c r="E191" s="24" t="str">
        <f t="shared" si="2"/>
        <v>Maison Louis Jadot, Echezeaux Grand Cru</v>
      </c>
      <c r="F191" s="14" t="s">
        <v>381</v>
      </c>
      <c r="G191" s="12" t="s">
        <v>2</v>
      </c>
      <c r="H191" s="12">
        <v>6</v>
      </c>
      <c r="I191" s="5" t="s">
        <v>15</v>
      </c>
      <c r="J191" s="7" t="s">
        <v>21</v>
      </c>
      <c r="K191" s="20">
        <v>700</v>
      </c>
      <c r="L191" s="20">
        <v>1000</v>
      </c>
      <c r="M191" s="15" t="s">
        <v>37</v>
      </c>
      <c r="N191" s="22" t="s">
        <v>552</v>
      </c>
      <c r="AA191" s="14" t="s">
        <v>253</v>
      </c>
      <c r="AB191" s="23" t="s">
        <v>764</v>
      </c>
    </row>
    <row r="192" spans="1:28" ht="14.85" customHeight="1" x14ac:dyDescent="0.25">
      <c r="A192" s="11">
        <v>590</v>
      </c>
      <c r="B192" s="11" t="s">
        <v>36</v>
      </c>
      <c r="C192" s="12" t="s">
        <v>51</v>
      </c>
      <c r="D192" s="12" t="s">
        <v>6</v>
      </c>
      <c r="E192" s="24" t="str">
        <f t="shared" si="2"/>
        <v>Domaine Drouhin Laroze, Bonnes Mares Grand Cru</v>
      </c>
      <c r="F192" s="14" t="s">
        <v>390</v>
      </c>
      <c r="G192" s="12" t="s">
        <v>2</v>
      </c>
      <c r="H192" s="12">
        <v>6</v>
      </c>
      <c r="I192" s="5" t="s">
        <v>1</v>
      </c>
      <c r="J192" s="7" t="s">
        <v>21</v>
      </c>
      <c r="K192" s="20">
        <v>500</v>
      </c>
      <c r="L192" s="20">
        <v>700</v>
      </c>
      <c r="M192" s="15" t="s">
        <v>37</v>
      </c>
      <c r="N192" s="22" t="s">
        <v>552</v>
      </c>
      <c r="AA192" s="14" t="s">
        <v>249</v>
      </c>
      <c r="AB192" s="23" t="s">
        <v>765</v>
      </c>
    </row>
    <row r="193" spans="1:28" ht="14.85" customHeight="1" x14ac:dyDescent="0.25">
      <c r="A193" s="11">
        <v>591</v>
      </c>
      <c r="B193" s="11" t="s">
        <v>36</v>
      </c>
      <c r="C193" s="12" t="s">
        <v>51</v>
      </c>
      <c r="D193" s="12" t="s">
        <v>6</v>
      </c>
      <c r="E193" s="24" t="str">
        <f t="shared" si="2"/>
        <v>Domaine Louis Jadot, Gevrey-Chambertin Premier Cru, Clos Saint-Jacques</v>
      </c>
      <c r="F193" s="14" t="s">
        <v>58</v>
      </c>
      <c r="G193" s="12" t="s">
        <v>2</v>
      </c>
      <c r="H193" s="12">
        <v>6</v>
      </c>
      <c r="I193" s="5" t="s">
        <v>15</v>
      </c>
      <c r="J193" s="7" t="s">
        <v>21</v>
      </c>
      <c r="K193" s="20">
        <v>400</v>
      </c>
      <c r="L193" s="20">
        <v>600</v>
      </c>
      <c r="M193" s="15" t="s">
        <v>120</v>
      </c>
      <c r="N193" s="22" t="s">
        <v>552</v>
      </c>
      <c r="AA193" s="14" t="s">
        <v>254</v>
      </c>
      <c r="AB193" s="23" t="s">
        <v>766</v>
      </c>
    </row>
    <row r="194" spans="1:28" ht="14.85" customHeight="1" x14ac:dyDescent="0.25">
      <c r="A194" s="11">
        <v>592</v>
      </c>
      <c r="B194" s="11" t="s">
        <v>36</v>
      </c>
      <c r="C194" s="12" t="s">
        <v>51</v>
      </c>
      <c r="D194" s="12" t="s">
        <v>6</v>
      </c>
      <c r="E194" s="24" t="str">
        <f t="shared" si="2"/>
        <v>Domaine Marquis d'Angerville, Volnay Premier Cru, Champans</v>
      </c>
      <c r="F194" s="14" t="s">
        <v>393</v>
      </c>
      <c r="G194" s="12" t="s">
        <v>2</v>
      </c>
      <c r="H194" s="12">
        <v>6</v>
      </c>
      <c r="I194" s="5" t="s">
        <v>22</v>
      </c>
      <c r="J194" s="7" t="s">
        <v>21</v>
      </c>
      <c r="K194" s="20">
        <v>380</v>
      </c>
      <c r="L194" s="20">
        <v>550</v>
      </c>
      <c r="M194" s="15" t="s">
        <v>37</v>
      </c>
      <c r="N194" s="22" t="s">
        <v>552</v>
      </c>
      <c r="AA194" s="14" t="s">
        <v>255</v>
      </c>
      <c r="AB194" s="23" t="s">
        <v>767</v>
      </c>
    </row>
    <row r="195" spans="1:28" ht="14.85" customHeight="1" x14ac:dyDescent="0.25">
      <c r="A195" s="11">
        <v>593</v>
      </c>
      <c r="B195" s="11" t="s">
        <v>35</v>
      </c>
      <c r="C195" s="12" t="s">
        <v>51</v>
      </c>
      <c r="D195" s="12" t="s">
        <v>6</v>
      </c>
      <c r="E195" s="24" t="str">
        <f t="shared" si="2"/>
        <v>Domaine Joseph Voillot, Bourgogne, Vieilles Vignes Rouge</v>
      </c>
      <c r="F195" s="14" t="s">
        <v>59</v>
      </c>
      <c r="G195" s="12" t="s">
        <v>2</v>
      </c>
      <c r="H195" s="12">
        <v>6</v>
      </c>
      <c r="I195" s="5" t="s">
        <v>22</v>
      </c>
      <c r="J195" s="7" t="s">
        <v>21</v>
      </c>
      <c r="K195" s="20">
        <v>80</v>
      </c>
      <c r="L195" s="20">
        <v>120</v>
      </c>
      <c r="M195" s="15" t="s">
        <v>37</v>
      </c>
      <c r="N195" s="22" t="s">
        <v>552</v>
      </c>
      <c r="AA195" s="14" t="s">
        <v>256</v>
      </c>
      <c r="AB195" s="23" t="s">
        <v>768</v>
      </c>
    </row>
    <row r="196" spans="1:28" ht="14.85" customHeight="1" x14ac:dyDescent="0.25">
      <c r="A196" s="11">
        <v>594</v>
      </c>
      <c r="B196" s="11" t="s">
        <v>34</v>
      </c>
      <c r="C196" s="12" t="s">
        <v>51</v>
      </c>
      <c r="D196" s="12" t="s">
        <v>6</v>
      </c>
      <c r="E196" s="24" t="str">
        <f t="shared" ref="E196:E259" si="3">HYPERLINK(AB196,AA196)</f>
        <v>Domaine Drouhin Laroze, Bonnes Mares Grand Cru</v>
      </c>
      <c r="F196" s="14" t="s">
        <v>390</v>
      </c>
      <c r="G196" s="12" t="s">
        <v>2</v>
      </c>
      <c r="H196" s="12">
        <v>5</v>
      </c>
      <c r="I196" s="5" t="s">
        <v>1</v>
      </c>
      <c r="J196" s="7" t="s">
        <v>21</v>
      </c>
      <c r="K196" s="20">
        <v>400</v>
      </c>
      <c r="L196" s="20">
        <v>600</v>
      </c>
      <c r="M196" s="15" t="s">
        <v>37</v>
      </c>
      <c r="N196" s="22" t="s">
        <v>552</v>
      </c>
      <c r="AA196" s="14" t="s">
        <v>249</v>
      </c>
      <c r="AB196" s="23" t="s">
        <v>769</v>
      </c>
    </row>
    <row r="197" spans="1:28" ht="14.85" customHeight="1" x14ac:dyDescent="0.25">
      <c r="A197" s="11">
        <v>595</v>
      </c>
      <c r="B197" s="11" t="s">
        <v>34</v>
      </c>
      <c r="C197" s="12" t="s">
        <v>51</v>
      </c>
      <c r="D197" s="12" t="s">
        <v>6</v>
      </c>
      <c r="E197" s="24" t="str">
        <f t="shared" si="3"/>
        <v>Domaine Georges Roumier, Chambolle-Musigny</v>
      </c>
      <c r="F197" s="14" t="s">
        <v>60</v>
      </c>
      <c r="G197" s="12" t="s">
        <v>2</v>
      </c>
      <c r="H197" s="12">
        <v>6</v>
      </c>
      <c r="I197" s="5" t="s">
        <v>22</v>
      </c>
      <c r="J197" s="7" t="s">
        <v>21</v>
      </c>
      <c r="K197" s="20">
        <v>2400</v>
      </c>
      <c r="L197" s="20">
        <v>3200</v>
      </c>
      <c r="M197" s="15" t="s">
        <v>502</v>
      </c>
      <c r="N197" s="22"/>
      <c r="AA197" s="14" t="s">
        <v>257</v>
      </c>
      <c r="AB197" s="23" t="s">
        <v>770</v>
      </c>
    </row>
    <row r="198" spans="1:28" ht="14.85" customHeight="1" x14ac:dyDescent="0.25">
      <c r="A198" s="11">
        <v>596</v>
      </c>
      <c r="B198" s="11" t="s">
        <v>17</v>
      </c>
      <c r="C198" s="12" t="s">
        <v>51</v>
      </c>
      <c r="D198" s="12" t="s">
        <v>6</v>
      </c>
      <c r="E198" s="24" t="str">
        <f t="shared" si="3"/>
        <v>Domaine Comte Georges de Vogue, Bonnes Mares Grand Cru</v>
      </c>
      <c r="F198" s="14" t="s">
        <v>68</v>
      </c>
      <c r="G198" s="12" t="s">
        <v>2</v>
      </c>
      <c r="H198" s="12">
        <v>3</v>
      </c>
      <c r="I198" s="5" t="s">
        <v>22</v>
      </c>
      <c r="J198" s="7" t="s">
        <v>21</v>
      </c>
      <c r="K198" s="20">
        <v>500</v>
      </c>
      <c r="L198" s="20">
        <v>600</v>
      </c>
      <c r="M198" s="15" t="s">
        <v>37</v>
      </c>
      <c r="N198" s="22" t="s">
        <v>552</v>
      </c>
      <c r="AA198" s="14" t="s">
        <v>258</v>
      </c>
      <c r="AB198" s="23" t="s">
        <v>771</v>
      </c>
    </row>
    <row r="199" spans="1:28" ht="14.85" customHeight="1" x14ac:dyDescent="0.25">
      <c r="A199" s="11">
        <v>597</v>
      </c>
      <c r="B199" s="11" t="s">
        <v>17</v>
      </c>
      <c r="C199" s="12" t="s">
        <v>51</v>
      </c>
      <c r="D199" s="12" t="s">
        <v>6</v>
      </c>
      <c r="E199" s="24" t="str">
        <f t="shared" si="3"/>
        <v>Domaine Comte Georges de Vogue, Bonnes Mares Grand Cru</v>
      </c>
      <c r="F199" s="14" t="s">
        <v>68</v>
      </c>
      <c r="G199" s="12" t="s">
        <v>2</v>
      </c>
      <c r="H199" s="12">
        <v>6</v>
      </c>
      <c r="I199" s="5" t="s">
        <v>15</v>
      </c>
      <c r="J199" s="7" t="s">
        <v>21</v>
      </c>
      <c r="K199" s="20">
        <v>1200</v>
      </c>
      <c r="L199" s="20">
        <v>1800</v>
      </c>
      <c r="M199" s="15" t="s">
        <v>37</v>
      </c>
      <c r="N199" s="22" t="s">
        <v>552</v>
      </c>
      <c r="AA199" s="14" t="s">
        <v>258</v>
      </c>
      <c r="AB199" s="23" t="s">
        <v>772</v>
      </c>
    </row>
    <row r="200" spans="1:28" ht="14.85" customHeight="1" x14ac:dyDescent="0.25">
      <c r="A200" s="11">
        <v>598</v>
      </c>
      <c r="B200" s="11" t="s">
        <v>17</v>
      </c>
      <c r="C200" s="12" t="s">
        <v>51</v>
      </c>
      <c r="D200" s="12" t="s">
        <v>6</v>
      </c>
      <c r="E200" s="24" t="str">
        <f t="shared" si="3"/>
        <v>Domaine Marquis d'Angerville, Volnay Premier Cru, Taille Pieds</v>
      </c>
      <c r="F200" s="14" t="s">
        <v>393</v>
      </c>
      <c r="G200" s="12" t="s">
        <v>2</v>
      </c>
      <c r="H200" s="12">
        <v>6</v>
      </c>
      <c r="I200" s="5" t="s">
        <v>1</v>
      </c>
      <c r="J200" s="7" t="s">
        <v>21</v>
      </c>
      <c r="K200" s="20">
        <v>400</v>
      </c>
      <c r="L200" s="20">
        <v>500</v>
      </c>
      <c r="M200" s="15" t="s">
        <v>37</v>
      </c>
      <c r="N200" s="22" t="s">
        <v>552</v>
      </c>
      <c r="AA200" s="14" t="s">
        <v>259</v>
      </c>
      <c r="AB200" s="23" t="s">
        <v>773</v>
      </c>
    </row>
    <row r="201" spans="1:28" ht="14.85" customHeight="1" x14ac:dyDescent="0.25">
      <c r="A201" s="11">
        <v>599</v>
      </c>
      <c r="B201" s="11" t="s">
        <v>17</v>
      </c>
      <c r="C201" s="12" t="s">
        <v>51</v>
      </c>
      <c r="D201" s="12" t="s">
        <v>6</v>
      </c>
      <c r="E201" s="24" t="str">
        <f t="shared" si="3"/>
        <v>Maison Louis Jadot, Volnay Premier Cru, Clos de la Barre Monopole</v>
      </c>
      <c r="F201" s="14" t="s">
        <v>381</v>
      </c>
      <c r="G201" s="12" t="s">
        <v>2</v>
      </c>
      <c r="H201" s="12">
        <v>6</v>
      </c>
      <c r="I201" s="5" t="s">
        <v>15</v>
      </c>
      <c r="J201" s="7" t="s">
        <v>21</v>
      </c>
      <c r="K201" s="20">
        <v>180</v>
      </c>
      <c r="L201" s="20">
        <v>240</v>
      </c>
      <c r="M201" s="15" t="s">
        <v>120</v>
      </c>
      <c r="N201" s="22" t="s">
        <v>552</v>
      </c>
      <c r="AA201" s="14" t="s">
        <v>260</v>
      </c>
      <c r="AB201" s="23" t="s">
        <v>774</v>
      </c>
    </row>
    <row r="202" spans="1:28" ht="14.85" customHeight="1" x14ac:dyDescent="0.25">
      <c r="A202" s="11">
        <v>600</v>
      </c>
      <c r="B202" s="11" t="s">
        <v>32</v>
      </c>
      <c r="C202" s="12" t="s">
        <v>51</v>
      </c>
      <c r="D202" s="12" t="s">
        <v>6</v>
      </c>
      <c r="E202" s="24" t="str">
        <f t="shared" si="3"/>
        <v>Maison Louis Jadot, Clos de Vougeot Grand Cru (Magnums)</v>
      </c>
      <c r="F202" s="14" t="s">
        <v>381</v>
      </c>
      <c r="G202" s="12" t="s">
        <v>33</v>
      </c>
      <c r="H202" s="12">
        <v>3</v>
      </c>
      <c r="I202" s="5" t="s">
        <v>15</v>
      </c>
      <c r="J202" s="7" t="s">
        <v>21</v>
      </c>
      <c r="K202" s="20">
        <v>380</v>
      </c>
      <c r="L202" s="20">
        <v>500</v>
      </c>
      <c r="M202" s="15" t="s">
        <v>37</v>
      </c>
      <c r="N202" s="22" t="s">
        <v>552</v>
      </c>
      <c r="AA202" s="14" t="s">
        <v>261</v>
      </c>
      <c r="AB202" s="23" t="s">
        <v>775</v>
      </c>
    </row>
    <row r="203" spans="1:28" ht="14.85" customHeight="1" x14ac:dyDescent="0.25">
      <c r="A203" s="11">
        <v>601</v>
      </c>
      <c r="B203" s="11" t="s">
        <v>32</v>
      </c>
      <c r="C203" s="12" t="s">
        <v>51</v>
      </c>
      <c r="D203" s="12" t="s">
        <v>6</v>
      </c>
      <c r="E203" s="24" t="str">
        <f t="shared" si="3"/>
        <v>Domaine Confuron Cotetidot, Gevrey-Chambertin Premier Cru, Lavaut Saint-Jacques</v>
      </c>
      <c r="F203" s="14" t="s">
        <v>394</v>
      </c>
      <c r="G203" s="12" t="s">
        <v>2</v>
      </c>
      <c r="H203" s="12">
        <v>4</v>
      </c>
      <c r="I203" s="5" t="s">
        <v>22</v>
      </c>
      <c r="J203" s="7" t="s">
        <v>21</v>
      </c>
      <c r="K203" s="20">
        <v>240</v>
      </c>
      <c r="L203" s="20">
        <v>300</v>
      </c>
      <c r="M203" s="15" t="s">
        <v>37</v>
      </c>
      <c r="N203" s="22" t="s">
        <v>552</v>
      </c>
      <c r="AA203" s="14" t="s">
        <v>262</v>
      </c>
      <c r="AB203" s="23" t="s">
        <v>776</v>
      </c>
    </row>
    <row r="204" spans="1:28" ht="14.85" customHeight="1" x14ac:dyDescent="0.25">
      <c r="A204" s="11">
        <v>602</v>
      </c>
      <c r="B204" s="11" t="s">
        <v>32</v>
      </c>
      <c r="C204" s="12" t="s">
        <v>51</v>
      </c>
      <c r="D204" s="12" t="s">
        <v>6</v>
      </c>
      <c r="E204" s="24" t="str">
        <f t="shared" si="3"/>
        <v>Domaine Ponsot, Morey-Saint-Denis Premier Cru, Alouettes</v>
      </c>
      <c r="F204" s="14" t="s">
        <v>66</v>
      </c>
      <c r="G204" s="12" t="s">
        <v>2</v>
      </c>
      <c r="H204" s="12">
        <v>5</v>
      </c>
      <c r="I204" s="5" t="s">
        <v>1</v>
      </c>
      <c r="J204" s="7" t="s">
        <v>21</v>
      </c>
      <c r="K204" s="20">
        <v>280</v>
      </c>
      <c r="L204" s="20">
        <v>380</v>
      </c>
      <c r="M204" s="15" t="s">
        <v>37</v>
      </c>
      <c r="N204" s="22" t="s">
        <v>552</v>
      </c>
      <c r="AA204" s="14" t="s">
        <v>263</v>
      </c>
      <c r="AB204" s="23" t="s">
        <v>777</v>
      </c>
    </row>
    <row r="205" spans="1:28" ht="14.85" customHeight="1" x14ac:dyDescent="0.25">
      <c r="A205" s="11">
        <v>603</v>
      </c>
      <c r="B205" s="11" t="s">
        <v>32</v>
      </c>
      <c r="C205" s="12" t="s">
        <v>51</v>
      </c>
      <c r="D205" s="12" t="s">
        <v>6</v>
      </c>
      <c r="E205" s="24" t="str">
        <f t="shared" si="3"/>
        <v>Serafin Pere et Fils, Morey-Saint-Denis Premier Cru, Les Millandes</v>
      </c>
      <c r="F205" s="14" t="s">
        <v>395</v>
      </c>
      <c r="G205" s="12" t="s">
        <v>2</v>
      </c>
      <c r="H205" s="12">
        <v>5</v>
      </c>
      <c r="I205" s="5" t="s">
        <v>1</v>
      </c>
      <c r="J205" s="7" t="s">
        <v>21</v>
      </c>
      <c r="K205" s="20">
        <v>240</v>
      </c>
      <c r="L205" s="20">
        <v>320</v>
      </c>
      <c r="M205" s="15" t="s">
        <v>37</v>
      </c>
      <c r="N205" s="22" t="s">
        <v>552</v>
      </c>
      <c r="AA205" s="14" t="s">
        <v>264</v>
      </c>
      <c r="AB205" s="23" t="s">
        <v>778</v>
      </c>
    </row>
    <row r="206" spans="1:28" ht="14.85" customHeight="1" x14ac:dyDescent="0.25">
      <c r="A206" s="11">
        <v>604</v>
      </c>
      <c r="B206" s="11" t="s">
        <v>32</v>
      </c>
      <c r="C206" s="12" t="s">
        <v>51</v>
      </c>
      <c r="D206" s="12" t="s">
        <v>6</v>
      </c>
      <c r="E206" s="24" t="str">
        <f t="shared" si="3"/>
        <v>Domaine Henri Gouges, Nuits-Saint-Georges Premier Cru, Clos des Porrets-Saint-Georges</v>
      </c>
      <c r="F206" s="14" t="s">
        <v>396</v>
      </c>
      <c r="G206" s="12" t="s">
        <v>2</v>
      </c>
      <c r="H206" s="12">
        <v>6</v>
      </c>
      <c r="I206" s="5" t="s">
        <v>1</v>
      </c>
      <c r="J206" s="7" t="s">
        <v>21</v>
      </c>
      <c r="K206" s="20">
        <v>200</v>
      </c>
      <c r="L206" s="20">
        <v>300</v>
      </c>
      <c r="M206" s="15" t="s">
        <v>37</v>
      </c>
      <c r="N206" s="22" t="s">
        <v>552</v>
      </c>
      <c r="AA206" s="14" t="s">
        <v>265</v>
      </c>
      <c r="AB206" s="23" t="s">
        <v>779</v>
      </c>
    </row>
    <row r="207" spans="1:28" ht="14.85" customHeight="1" x14ac:dyDescent="0.25">
      <c r="A207" s="11">
        <v>605</v>
      </c>
      <c r="B207" s="11" t="s">
        <v>32</v>
      </c>
      <c r="C207" s="12" t="s">
        <v>51</v>
      </c>
      <c r="D207" s="12" t="s">
        <v>6</v>
      </c>
      <c r="E207" s="24" t="str">
        <f t="shared" si="3"/>
        <v>Domaine Henri Gouges, Nuits-Saint-Georges Premier Cru, Les Hauts Pruliers</v>
      </c>
      <c r="F207" s="14" t="s">
        <v>396</v>
      </c>
      <c r="G207" s="12" t="s">
        <v>2</v>
      </c>
      <c r="H207" s="12">
        <v>5</v>
      </c>
      <c r="I207" s="5" t="s">
        <v>22</v>
      </c>
      <c r="J207" s="7" t="s">
        <v>21</v>
      </c>
      <c r="K207" s="20">
        <v>160</v>
      </c>
      <c r="L207" s="20">
        <v>240</v>
      </c>
      <c r="M207" s="15" t="s">
        <v>37</v>
      </c>
      <c r="N207" s="22" t="s">
        <v>552</v>
      </c>
      <c r="AA207" s="14" t="s">
        <v>266</v>
      </c>
      <c r="AB207" s="23" t="s">
        <v>780</v>
      </c>
    </row>
    <row r="208" spans="1:28" ht="14.85" customHeight="1" x14ac:dyDescent="0.25">
      <c r="A208" s="11">
        <v>606</v>
      </c>
      <c r="B208" s="11" t="s">
        <v>32</v>
      </c>
      <c r="C208" s="12" t="s">
        <v>51</v>
      </c>
      <c r="D208" s="12" t="s">
        <v>6</v>
      </c>
      <c r="E208" s="24" t="str">
        <f t="shared" si="3"/>
        <v>Rapet Pere et Fils, Beaune Premier Cru, Les Bressandes</v>
      </c>
      <c r="F208" s="14" t="s">
        <v>397</v>
      </c>
      <c r="G208" s="12" t="s">
        <v>2</v>
      </c>
      <c r="H208" s="12">
        <v>5</v>
      </c>
      <c r="I208" s="5" t="s">
        <v>22</v>
      </c>
      <c r="J208" s="7" t="s">
        <v>21</v>
      </c>
      <c r="K208" s="20">
        <v>130</v>
      </c>
      <c r="L208" s="20">
        <v>160</v>
      </c>
      <c r="M208" s="15" t="s">
        <v>37</v>
      </c>
      <c r="N208" s="22" t="s">
        <v>552</v>
      </c>
      <c r="AA208" s="14" t="s">
        <v>267</v>
      </c>
      <c r="AB208" s="23" t="s">
        <v>781</v>
      </c>
    </row>
    <row r="209" spans="1:28" ht="14.85" customHeight="1" x14ac:dyDescent="0.25">
      <c r="A209" s="11">
        <v>607</v>
      </c>
      <c r="B209" s="11" t="s">
        <v>32</v>
      </c>
      <c r="C209" s="12" t="s">
        <v>51</v>
      </c>
      <c r="D209" s="12" t="s">
        <v>6</v>
      </c>
      <c r="E209" s="24" t="str">
        <f t="shared" si="3"/>
        <v>Rapet Pere Fils, Beaune Premier Cru, Les Cents Vignes</v>
      </c>
      <c r="F209" s="14" t="s">
        <v>397</v>
      </c>
      <c r="G209" s="12" t="s">
        <v>2</v>
      </c>
      <c r="H209" s="12">
        <v>6</v>
      </c>
      <c r="I209" s="5" t="s">
        <v>1</v>
      </c>
      <c r="J209" s="7" t="s">
        <v>21</v>
      </c>
      <c r="K209" s="20">
        <v>140</v>
      </c>
      <c r="L209" s="20">
        <v>170</v>
      </c>
      <c r="M209" s="15" t="s">
        <v>37</v>
      </c>
      <c r="N209" s="22" t="s">
        <v>552</v>
      </c>
      <c r="AA209" s="14" t="s">
        <v>268</v>
      </c>
      <c r="AB209" s="23" t="s">
        <v>782</v>
      </c>
    </row>
    <row r="210" spans="1:28" ht="14.85" customHeight="1" x14ac:dyDescent="0.25">
      <c r="A210" s="11">
        <v>608</v>
      </c>
      <c r="B210" s="11" t="s">
        <v>31</v>
      </c>
      <c r="C210" s="12" t="s">
        <v>51</v>
      </c>
      <c r="D210" s="12" t="s">
        <v>6</v>
      </c>
      <c r="E210" s="24" t="str">
        <f t="shared" si="3"/>
        <v>Domaine Louis Jadot, Bonnes Mares Grand Cru</v>
      </c>
      <c r="F210" s="14" t="s">
        <v>58</v>
      </c>
      <c r="G210" s="12" t="s">
        <v>2</v>
      </c>
      <c r="H210" s="12">
        <v>3</v>
      </c>
      <c r="I210" s="5" t="s">
        <v>22</v>
      </c>
      <c r="J210" s="7" t="s">
        <v>21</v>
      </c>
      <c r="K210" s="20">
        <v>200</v>
      </c>
      <c r="L210" s="20">
        <v>300</v>
      </c>
      <c r="M210" s="15" t="s">
        <v>37</v>
      </c>
      <c r="N210" s="22" t="s">
        <v>552</v>
      </c>
      <c r="AA210" s="14" t="s">
        <v>269</v>
      </c>
      <c r="AB210" s="23" t="s">
        <v>783</v>
      </c>
    </row>
    <row r="211" spans="1:28" ht="14.85" customHeight="1" x14ac:dyDescent="0.25">
      <c r="A211" s="11">
        <v>609</v>
      </c>
      <c r="B211" s="11" t="s">
        <v>20</v>
      </c>
      <c r="C211" s="12" t="s">
        <v>51</v>
      </c>
      <c r="D211" s="12" t="s">
        <v>6</v>
      </c>
      <c r="E211" s="24" t="str">
        <f t="shared" si="3"/>
        <v>Harmand-Geoffroy, Mazis-Chambertin Grand Cru</v>
      </c>
      <c r="F211" s="14" t="s">
        <v>398</v>
      </c>
      <c r="G211" s="12" t="s">
        <v>2</v>
      </c>
      <c r="H211" s="12">
        <v>5</v>
      </c>
      <c r="I211" s="5" t="s">
        <v>22</v>
      </c>
      <c r="J211" s="7" t="s">
        <v>21</v>
      </c>
      <c r="K211" s="20">
        <v>500</v>
      </c>
      <c r="L211" s="20">
        <v>650</v>
      </c>
      <c r="M211" s="15" t="s">
        <v>37</v>
      </c>
      <c r="N211" s="22" t="s">
        <v>552</v>
      </c>
      <c r="AA211" s="14" t="s">
        <v>270</v>
      </c>
      <c r="AB211" s="23" t="s">
        <v>784</v>
      </c>
    </row>
    <row r="212" spans="1:28" ht="14.85" customHeight="1" x14ac:dyDescent="0.25">
      <c r="A212" s="11">
        <v>610</v>
      </c>
      <c r="B212" s="11" t="s">
        <v>19</v>
      </c>
      <c r="C212" s="12" t="s">
        <v>51</v>
      </c>
      <c r="D212" s="12" t="s">
        <v>6</v>
      </c>
      <c r="E212" s="24" t="str">
        <f t="shared" si="3"/>
        <v>Domaine Coquard Loison Fleurot, Gevrey-Chambertin</v>
      </c>
      <c r="F212" s="14" t="s">
        <v>399</v>
      </c>
      <c r="G212" s="12" t="s">
        <v>2</v>
      </c>
      <c r="H212" s="12">
        <v>6</v>
      </c>
      <c r="I212" s="5" t="s">
        <v>1</v>
      </c>
      <c r="J212" s="7" t="s">
        <v>21</v>
      </c>
      <c r="K212" s="20">
        <v>180</v>
      </c>
      <c r="L212" s="20">
        <v>240</v>
      </c>
      <c r="M212" s="15" t="s">
        <v>37</v>
      </c>
      <c r="N212" s="22" t="s">
        <v>552</v>
      </c>
      <c r="AA212" s="14" t="s">
        <v>271</v>
      </c>
      <c r="AB212" s="23" t="s">
        <v>785</v>
      </c>
    </row>
    <row r="213" spans="1:28" ht="14.85" customHeight="1" x14ac:dyDescent="0.25">
      <c r="A213" s="11">
        <v>611</v>
      </c>
      <c r="B213" s="11" t="s">
        <v>19</v>
      </c>
      <c r="C213" s="12" t="s">
        <v>51</v>
      </c>
      <c r="D213" s="12" t="s">
        <v>6</v>
      </c>
      <c r="E213" s="24" t="str">
        <f t="shared" si="3"/>
        <v>Domaine de l'Arlot, Nuits-Saint-Georges Premier Cru, Clos des Forets Saint-Georges - In Bond</v>
      </c>
      <c r="F213" s="14" t="s">
        <v>400</v>
      </c>
      <c r="G213" s="12" t="s">
        <v>2</v>
      </c>
      <c r="H213" s="12">
        <v>12</v>
      </c>
      <c r="I213" s="5" t="s">
        <v>1</v>
      </c>
      <c r="J213" s="7" t="s">
        <v>0</v>
      </c>
      <c r="K213" s="20">
        <v>700</v>
      </c>
      <c r="L213" s="20">
        <v>900</v>
      </c>
      <c r="M213" s="15" t="s">
        <v>11</v>
      </c>
      <c r="N213" s="22"/>
      <c r="AA213" s="14" t="s">
        <v>272</v>
      </c>
      <c r="AB213" s="23" t="s">
        <v>786</v>
      </c>
    </row>
    <row r="214" spans="1:28" ht="14.85" customHeight="1" x14ac:dyDescent="0.25">
      <c r="A214" s="11">
        <v>612</v>
      </c>
      <c r="B214" s="11" t="s">
        <v>19</v>
      </c>
      <c r="C214" s="12" t="s">
        <v>51</v>
      </c>
      <c r="D214" s="12" t="s">
        <v>6</v>
      </c>
      <c r="E214" s="24" t="str">
        <f t="shared" si="3"/>
        <v>Domaine Alain Michelot, Nuits-Saint-Georges Premier Cru, La Richemone</v>
      </c>
      <c r="F214" s="14" t="s">
        <v>401</v>
      </c>
      <c r="G214" s="12" t="s">
        <v>2</v>
      </c>
      <c r="H214" s="12">
        <v>6</v>
      </c>
      <c r="I214" s="5" t="s">
        <v>22</v>
      </c>
      <c r="J214" s="7" t="s">
        <v>21</v>
      </c>
      <c r="K214" s="20">
        <v>300</v>
      </c>
      <c r="L214" s="20">
        <v>400</v>
      </c>
      <c r="M214" s="15" t="s">
        <v>37</v>
      </c>
      <c r="N214" s="22" t="s">
        <v>552</v>
      </c>
      <c r="AA214" s="14" t="s">
        <v>273</v>
      </c>
      <c r="AB214" s="23" t="s">
        <v>787</v>
      </c>
    </row>
    <row r="215" spans="1:28" ht="14.85" customHeight="1" x14ac:dyDescent="0.25">
      <c r="A215" s="11">
        <v>613</v>
      </c>
      <c r="B215" s="11" t="s">
        <v>19</v>
      </c>
      <c r="C215" s="12" t="s">
        <v>51</v>
      </c>
      <c r="D215" s="12" t="s">
        <v>6</v>
      </c>
      <c r="E215" s="24" t="str">
        <f t="shared" si="3"/>
        <v>Domaine Anne-Francoise Gros, Savigny-les-Beaune Premier Cru, Aux Guettes - In Bond</v>
      </c>
      <c r="F215" s="14" t="s">
        <v>402</v>
      </c>
      <c r="G215" s="12" t="s">
        <v>2</v>
      </c>
      <c r="H215" s="12">
        <v>12</v>
      </c>
      <c r="I215" s="5" t="s">
        <v>1</v>
      </c>
      <c r="J215" s="7" t="s">
        <v>0</v>
      </c>
      <c r="K215" s="20">
        <v>500</v>
      </c>
      <c r="L215" s="20">
        <v>600</v>
      </c>
      <c r="M215" s="15" t="s">
        <v>11</v>
      </c>
      <c r="N215" s="22"/>
      <c r="AA215" s="14" t="s">
        <v>274</v>
      </c>
      <c r="AB215" s="23" t="s">
        <v>788</v>
      </c>
    </row>
    <row r="216" spans="1:28" ht="14.85" customHeight="1" x14ac:dyDescent="0.25">
      <c r="A216" s="11">
        <v>614</v>
      </c>
      <c r="B216" s="11" t="s">
        <v>8</v>
      </c>
      <c r="C216" s="12" t="s">
        <v>51</v>
      </c>
      <c r="D216" s="12" t="s">
        <v>6</v>
      </c>
      <c r="E216" s="24" t="str">
        <f t="shared" si="3"/>
        <v>Domaine Coquard Loison Fleurot, Chambolle-Musigny</v>
      </c>
      <c r="F216" s="14" t="s">
        <v>399</v>
      </c>
      <c r="G216" s="12" t="s">
        <v>2</v>
      </c>
      <c r="H216" s="12">
        <v>5</v>
      </c>
      <c r="I216" s="5" t="s">
        <v>1</v>
      </c>
      <c r="J216" s="7" t="s">
        <v>21</v>
      </c>
      <c r="K216" s="20">
        <v>200</v>
      </c>
      <c r="L216" s="20">
        <v>300</v>
      </c>
      <c r="M216" s="15" t="s">
        <v>37</v>
      </c>
      <c r="N216" s="22" t="s">
        <v>552</v>
      </c>
      <c r="AA216" s="14" t="s">
        <v>275</v>
      </c>
      <c r="AB216" s="23" t="s">
        <v>789</v>
      </c>
    </row>
    <row r="217" spans="1:28" ht="14.85" customHeight="1" x14ac:dyDescent="0.25">
      <c r="A217" s="11">
        <v>615</v>
      </c>
      <c r="B217" s="11" t="s">
        <v>12</v>
      </c>
      <c r="C217" s="12" t="s">
        <v>51</v>
      </c>
      <c r="D217" s="12" t="s">
        <v>6</v>
      </c>
      <c r="E217" s="24" t="str">
        <f t="shared" si="3"/>
        <v>Harmand-Geoffroy, Gevrey-Chambertin Premier Cru, Lavaut Saint-Jacques</v>
      </c>
      <c r="F217" s="14" t="s">
        <v>398</v>
      </c>
      <c r="G217" s="12" t="s">
        <v>2</v>
      </c>
      <c r="H217" s="12">
        <v>5</v>
      </c>
      <c r="I217" s="5" t="s">
        <v>1</v>
      </c>
      <c r="J217" s="7" t="s">
        <v>21</v>
      </c>
      <c r="K217" s="20">
        <v>240</v>
      </c>
      <c r="L217" s="20">
        <v>340</v>
      </c>
      <c r="M217" s="15" t="s">
        <v>503</v>
      </c>
      <c r="N217" s="22" t="s">
        <v>552</v>
      </c>
      <c r="AA217" s="14" t="s">
        <v>276</v>
      </c>
      <c r="AB217" s="23" t="s">
        <v>790</v>
      </c>
    </row>
    <row r="218" spans="1:28" ht="14.85" customHeight="1" x14ac:dyDescent="0.25">
      <c r="A218" s="11">
        <v>616</v>
      </c>
      <c r="B218" s="11" t="s">
        <v>12</v>
      </c>
      <c r="C218" s="12" t="s">
        <v>51</v>
      </c>
      <c r="D218" s="12" t="s">
        <v>6</v>
      </c>
      <c r="E218" s="24" t="str">
        <f t="shared" si="3"/>
        <v>Domaine Anne-Francoise Gros, Vosne-Romanee, Aux Reas - In Bond</v>
      </c>
      <c r="F218" s="14" t="s">
        <v>402</v>
      </c>
      <c r="G218" s="12" t="s">
        <v>2</v>
      </c>
      <c r="H218" s="12">
        <v>6</v>
      </c>
      <c r="I218" s="5" t="s">
        <v>1</v>
      </c>
      <c r="J218" s="7" t="s">
        <v>0</v>
      </c>
      <c r="K218" s="20">
        <v>240</v>
      </c>
      <c r="L218" s="20">
        <v>300</v>
      </c>
      <c r="M218" s="15" t="s">
        <v>11</v>
      </c>
      <c r="N218" s="22"/>
      <c r="AA218" s="14" t="s">
        <v>277</v>
      </c>
      <c r="AB218" s="23" t="s">
        <v>791</v>
      </c>
    </row>
    <row r="219" spans="1:28" ht="14.85" customHeight="1" x14ac:dyDescent="0.25">
      <c r="A219" s="11">
        <v>617</v>
      </c>
      <c r="B219" s="11" t="s">
        <v>14</v>
      </c>
      <c r="C219" s="12" t="s">
        <v>51</v>
      </c>
      <c r="D219" s="12" t="s">
        <v>6</v>
      </c>
      <c r="E219" s="24" t="str">
        <f t="shared" si="3"/>
        <v>Domaine de Montille, Volnay Premier Cru, Les Brouillards</v>
      </c>
      <c r="F219" s="14" t="s">
        <v>403</v>
      </c>
      <c r="G219" s="12" t="s">
        <v>2</v>
      </c>
      <c r="H219" s="12">
        <v>6</v>
      </c>
      <c r="I219" s="5" t="s">
        <v>1</v>
      </c>
      <c r="J219" s="7" t="s">
        <v>21</v>
      </c>
      <c r="K219" s="20">
        <v>220</v>
      </c>
      <c r="L219" s="20">
        <v>320</v>
      </c>
      <c r="M219" s="15" t="s">
        <v>37</v>
      </c>
      <c r="N219" s="22" t="s">
        <v>552</v>
      </c>
      <c r="AA219" s="14" t="s">
        <v>278</v>
      </c>
      <c r="AB219" s="23" t="s">
        <v>792</v>
      </c>
    </row>
    <row r="220" spans="1:28" ht="14.85" customHeight="1" x14ac:dyDescent="0.25">
      <c r="A220" s="11">
        <v>618</v>
      </c>
      <c r="B220" s="11" t="s">
        <v>14</v>
      </c>
      <c r="C220" s="12" t="s">
        <v>51</v>
      </c>
      <c r="D220" s="12" t="s">
        <v>6</v>
      </c>
      <c r="E220" s="24" t="str">
        <f t="shared" si="3"/>
        <v>Emmanuel Rouget, Bourgogne Passe-tout-grains</v>
      </c>
      <c r="F220" s="14" t="s">
        <v>404</v>
      </c>
      <c r="G220" s="12" t="s">
        <v>2</v>
      </c>
      <c r="H220" s="12">
        <v>12</v>
      </c>
      <c r="I220" s="5" t="s">
        <v>1</v>
      </c>
      <c r="J220" s="7" t="s">
        <v>21</v>
      </c>
      <c r="K220" s="20">
        <v>240</v>
      </c>
      <c r="L220" s="20">
        <v>340</v>
      </c>
      <c r="M220" s="15" t="s">
        <v>37</v>
      </c>
      <c r="N220" s="22" t="s">
        <v>552</v>
      </c>
      <c r="AA220" s="14" t="s">
        <v>279</v>
      </c>
      <c r="AB220" s="23" t="s">
        <v>793</v>
      </c>
    </row>
    <row r="221" spans="1:28" ht="14.85" customHeight="1" x14ac:dyDescent="0.25">
      <c r="A221" s="11">
        <v>619</v>
      </c>
      <c r="B221" s="11" t="s">
        <v>10</v>
      </c>
      <c r="C221" s="12" t="s">
        <v>51</v>
      </c>
      <c r="D221" s="12" t="s">
        <v>6</v>
      </c>
      <c r="E221" s="24" t="str">
        <f t="shared" si="3"/>
        <v>Domaine Anne-Francoise Gros, Vosne-Romanee, Aux Reas - In Bond</v>
      </c>
      <c r="F221" s="14" t="s">
        <v>402</v>
      </c>
      <c r="G221" s="12" t="s">
        <v>2</v>
      </c>
      <c r="H221" s="12">
        <v>6</v>
      </c>
      <c r="I221" s="5" t="s">
        <v>1</v>
      </c>
      <c r="J221" s="7" t="s">
        <v>0</v>
      </c>
      <c r="K221" s="20">
        <v>260</v>
      </c>
      <c r="L221" s="20">
        <v>320</v>
      </c>
      <c r="M221" s="15" t="s">
        <v>11</v>
      </c>
      <c r="N221" s="22"/>
      <c r="AA221" s="14" t="s">
        <v>277</v>
      </c>
      <c r="AB221" s="23" t="s">
        <v>794</v>
      </c>
    </row>
    <row r="222" spans="1:28" ht="14.85" customHeight="1" x14ac:dyDescent="0.25">
      <c r="A222" s="11">
        <v>620</v>
      </c>
      <c r="B222" s="11" t="s">
        <v>10</v>
      </c>
      <c r="C222" s="12" t="s">
        <v>51</v>
      </c>
      <c r="D222" s="12" t="s">
        <v>6</v>
      </c>
      <c r="E222" s="24" t="str">
        <f t="shared" si="3"/>
        <v>Domaine Henri Gouges, Nuits-Saint-Georges (Magnums)</v>
      </c>
      <c r="F222" s="14" t="s">
        <v>396</v>
      </c>
      <c r="G222" s="12" t="s">
        <v>33</v>
      </c>
      <c r="H222" s="12">
        <v>2</v>
      </c>
      <c r="I222" s="5" t="s">
        <v>22</v>
      </c>
      <c r="J222" s="7" t="s">
        <v>21</v>
      </c>
      <c r="K222" s="20">
        <v>140</v>
      </c>
      <c r="L222" s="20">
        <v>180</v>
      </c>
      <c r="M222" s="15" t="s">
        <v>504</v>
      </c>
      <c r="N222" s="22" t="s">
        <v>552</v>
      </c>
      <c r="AA222" s="14" t="s">
        <v>280</v>
      </c>
      <c r="AB222" s="23" t="s">
        <v>795</v>
      </c>
    </row>
    <row r="223" spans="1:28" ht="14.85" customHeight="1" x14ac:dyDescent="0.25">
      <c r="A223" s="11">
        <v>621</v>
      </c>
      <c r="B223" s="11" t="s">
        <v>5</v>
      </c>
      <c r="C223" s="12" t="s">
        <v>51</v>
      </c>
      <c r="D223" s="12" t="s">
        <v>6</v>
      </c>
      <c r="E223" s="24" t="str">
        <f t="shared" si="3"/>
        <v>Ghislaine Barthod, Chambolle-Musigny - In Bond</v>
      </c>
      <c r="F223" s="14" t="s">
        <v>405</v>
      </c>
      <c r="G223" s="12" t="s">
        <v>2</v>
      </c>
      <c r="H223" s="12">
        <v>6</v>
      </c>
      <c r="I223" s="5" t="s">
        <v>1</v>
      </c>
      <c r="J223" s="7" t="s">
        <v>0</v>
      </c>
      <c r="K223" s="20">
        <v>300</v>
      </c>
      <c r="L223" s="20">
        <v>380</v>
      </c>
      <c r="M223" s="15" t="s">
        <v>11</v>
      </c>
      <c r="N223" s="22"/>
      <c r="AA223" s="14" t="s">
        <v>281</v>
      </c>
      <c r="AB223" s="23" t="s">
        <v>796</v>
      </c>
    </row>
    <row r="224" spans="1:28" ht="14.85" customHeight="1" x14ac:dyDescent="0.25">
      <c r="A224" s="11">
        <v>622</v>
      </c>
      <c r="B224" s="11" t="s">
        <v>5</v>
      </c>
      <c r="C224" s="12" t="s">
        <v>51</v>
      </c>
      <c r="D224" s="12" t="s">
        <v>6</v>
      </c>
      <c r="E224" s="24" t="str">
        <f t="shared" si="3"/>
        <v>Ghislaine Barthod, Chambolle-Musigny - In Bond</v>
      </c>
      <c r="F224" s="14" t="s">
        <v>405</v>
      </c>
      <c r="G224" s="12" t="s">
        <v>2</v>
      </c>
      <c r="H224" s="12">
        <v>6</v>
      </c>
      <c r="I224" s="5" t="s">
        <v>1</v>
      </c>
      <c r="J224" s="7" t="s">
        <v>0</v>
      </c>
      <c r="K224" s="20">
        <v>300</v>
      </c>
      <c r="L224" s="20">
        <v>380</v>
      </c>
      <c r="M224" s="15" t="s">
        <v>11</v>
      </c>
      <c r="N224" s="22"/>
      <c r="AA224" s="14" t="s">
        <v>281</v>
      </c>
      <c r="AB224" s="23" t="s">
        <v>797</v>
      </c>
    </row>
    <row r="225" spans="1:28" ht="14.85" customHeight="1" x14ac:dyDescent="0.25">
      <c r="A225" s="11">
        <v>623</v>
      </c>
      <c r="B225" s="11" t="s">
        <v>25</v>
      </c>
      <c r="C225" s="12" t="s">
        <v>51</v>
      </c>
      <c r="D225" s="12" t="s">
        <v>6</v>
      </c>
      <c r="E225" s="24" t="str">
        <f t="shared" si="3"/>
        <v>2006/2010 Coche-Dury, Auxey-Duresses</v>
      </c>
      <c r="F225" s="14" t="s">
        <v>406</v>
      </c>
      <c r="G225" s="12" t="s">
        <v>2</v>
      </c>
      <c r="H225" s="12">
        <v>3</v>
      </c>
      <c r="I225" s="5" t="s">
        <v>22</v>
      </c>
      <c r="J225" s="7" t="s">
        <v>21</v>
      </c>
      <c r="K225" s="20">
        <v>180</v>
      </c>
      <c r="L225" s="20">
        <v>260</v>
      </c>
      <c r="M225" s="15" t="s">
        <v>505</v>
      </c>
      <c r="N225" s="22" t="s">
        <v>552</v>
      </c>
      <c r="AA225" s="14" t="s">
        <v>282</v>
      </c>
      <c r="AB225" s="23" t="s">
        <v>798</v>
      </c>
    </row>
    <row r="226" spans="1:28" ht="14.85" customHeight="1" x14ac:dyDescent="0.25">
      <c r="A226" s="11">
        <v>624</v>
      </c>
      <c r="B226" s="11" t="s">
        <v>25</v>
      </c>
      <c r="C226" s="12" t="s">
        <v>51</v>
      </c>
      <c r="D226" s="12" t="s">
        <v>6</v>
      </c>
      <c r="E226" s="24" t="str">
        <f t="shared" si="3"/>
        <v>2009/2011 Domaine Chandon de Briailles, Corton Grand Cru, Les Bressandes</v>
      </c>
      <c r="F226" s="14" t="s">
        <v>407</v>
      </c>
      <c r="G226" s="12" t="s">
        <v>2</v>
      </c>
      <c r="H226" s="12">
        <v>3</v>
      </c>
      <c r="I226" s="5" t="s">
        <v>22</v>
      </c>
      <c r="J226" s="7" t="s">
        <v>21</v>
      </c>
      <c r="K226" s="20">
        <v>120</v>
      </c>
      <c r="L226" s="20">
        <v>180</v>
      </c>
      <c r="M226" s="15" t="s">
        <v>506</v>
      </c>
      <c r="N226" s="22" t="s">
        <v>552</v>
      </c>
      <c r="AA226" s="14" t="s">
        <v>283</v>
      </c>
      <c r="AB226" s="23" t="s">
        <v>799</v>
      </c>
    </row>
    <row r="227" spans="1:28" ht="14.85" customHeight="1" x14ac:dyDescent="0.25">
      <c r="A227" s="11">
        <v>625</v>
      </c>
      <c r="B227" s="11" t="s">
        <v>8</v>
      </c>
      <c r="C227" s="12" t="s">
        <v>51</v>
      </c>
      <c r="D227" s="12" t="s">
        <v>6</v>
      </c>
      <c r="E227" s="24" t="str">
        <f t="shared" si="3"/>
        <v>Mixed Lot of Domaine Georges Roumier - In Bond</v>
      </c>
      <c r="F227" s="14"/>
      <c r="G227" s="12" t="s">
        <v>2</v>
      </c>
      <c r="H227" s="12">
        <v>2</v>
      </c>
      <c r="I227" s="5" t="s">
        <v>22</v>
      </c>
      <c r="J227" s="7" t="s">
        <v>0</v>
      </c>
      <c r="K227" s="20">
        <v>360</v>
      </c>
      <c r="L227" s="20">
        <v>460</v>
      </c>
      <c r="M227" s="15" t="s">
        <v>507</v>
      </c>
      <c r="N227" s="22"/>
      <c r="AA227" s="14" t="s">
        <v>284</v>
      </c>
      <c r="AB227" s="23" t="s">
        <v>800</v>
      </c>
    </row>
    <row r="228" spans="1:28" ht="14.85" customHeight="1" x14ac:dyDescent="0.25">
      <c r="A228" s="11">
        <v>626</v>
      </c>
      <c r="B228" s="11" t="s">
        <v>36</v>
      </c>
      <c r="C228" s="12" t="s">
        <v>51</v>
      </c>
      <c r="D228" s="12" t="s">
        <v>3</v>
      </c>
      <c r="E228" s="24" t="str">
        <f t="shared" si="3"/>
        <v>Domaine Bonneau du Martray, Corton-Charlemagne Grand Cru (Magnum)</v>
      </c>
      <c r="F228" s="14" t="s">
        <v>57</v>
      </c>
      <c r="G228" s="12" t="s">
        <v>33</v>
      </c>
      <c r="H228" s="12">
        <v>1</v>
      </c>
      <c r="I228" s="5" t="s">
        <v>22</v>
      </c>
      <c r="J228" s="7" t="s">
        <v>21</v>
      </c>
      <c r="K228" s="20">
        <v>300</v>
      </c>
      <c r="L228" s="20">
        <v>400</v>
      </c>
      <c r="M228" s="15" t="s">
        <v>56</v>
      </c>
      <c r="N228" s="22" t="s">
        <v>552</v>
      </c>
      <c r="AA228" s="14" t="s">
        <v>285</v>
      </c>
      <c r="AB228" s="23" t="s">
        <v>801</v>
      </c>
    </row>
    <row r="229" spans="1:28" ht="14.85" customHeight="1" x14ac:dyDescent="0.25">
      <c r="A229" s="11">
        <v>627</v>
      </c>
      <c r="B229" s="11" t="s">
        <v>32</v>
      </c>
      <c r="C229" s="12" t="s">
        <v>51</v>
      </c>
      <c r="D229" s="12" t="s">
        <v>3</v>
      </c>
      <c r="E229" s="24" t="str">
        <f t="shared" si="3"/>
        <v>Duc de Magenta (Louis Jadot), Chassagne-Montrachet 1er Cru, Morgeot Clos de la Chapelle Blanc</v>
      </c>
      <c r="F229" s="14" t="s">
        <v>408</v>
      </c>
      <c r="G229" s="12" t="s">
        <v>2</v>
      </c>
      <c r="H229" s="12">
        <v>6</v>
      </c>
      <c r="I229" s="5" t="s">
        <v>15</v>
      </c>
      <c r="J229" s="7" t="s">
        <v>21</v>
      </c>
      <c r="K229" s="20">
        <v>320</v>
      </c>
      <c r="L229" s="20">
        <v>420</v>
      </c>
      <c r="M229" s="15" t="s">
        <v>56</v>
      </c>
      <c r="N229" s="22" t="s">
        <v>552</v>
      </c>
      <c r="AA229" s="14" t="s">
        <v>286</v>
      </c>
      <c r="AB229" s="23" t="s">
        <v>802</v>
      </c>
    </row>
    <row r="230" spans="1:28" ht="14.85" customHeight="1" x14ac:dyDescent="0.25">
      <c r="A230" s="11">
        <v>628</v>
      </c>
      <c r="B230" s="11" t="s">
        <v>19</v>
      </c>
      <c r="C230" s="12" t="s">
        <v>51</v>
      </c>
      <c r="D230" s="12" t="s">
        <v>3</v>
      </c>
      <c r="E230" s="24" t="str">
        <f t="shared" si="3"/>
        <v>Domaine Gagey (Louis Jadot), Savigny-les-Beaune Premier Cru, Aux Guettes Clos des Guettes Blanc</v>
      </c>
      <c r="F230" s="14" t="s">
        <v>409</v>
      </c>
      <c r="G230" s="12" t="s">
        <v>2</v>
      </c>
      <c r="H230" s="12">
        <v>6</v>
      </c>
      <c r="I230" s="5" t="s">
        <v>15</v>
      </c>
      <c r="J230" s="7" t="s">
        <v>21</v>
      </c>
      <c r="K230" s="20">
        <v>200</v>
      </c>
      <c r="L230" s="20">
        <v>300</v>
      </c>
      <c r="M230" s="15" t="s">
        <v>56</v>
      </c>
      <c r="N230" s="22" t="s">
        <v>552</v>
      </c>
      <c r="AA230" s="14" t="s">
        <v>287</v>
      </c>
      <c r="AB230" s="23" t="s">
        <v>803</v>
      </c>
    </row>
    <row r="231" spans="1:28" ht="14.85" customHeight="1" x14ac:dyDescent="0.25">
      <c r="A231" s="11">
        <v>629</v>
      </c>
      <c r="B231" s="11" t="s">
        <v>19</v>
      </c>
      <c r="C231" s="12" t="s">
        <v>51</v>
      </c>
      <c r="D231" s="12" t="s">
        <v>3</v>
      </c>
      <c r="E231" s="24" t="str">
        <f t="shared" si="3"/>
        <v>Domaine Leflaive, Puligny-Montrachet</v>
      </c>
      <c r="F231" s="14" t="s">
        <v>410</v>
      </c>
      <c r="G231" s="12" t="s">
        <v>2</v>
      </c>
      <c r="H231" s="12">
        <v>1</v>
      </c>
      <c r="I231" s="5" t="s">
        <v>22</v>
      </c>
      <c r="J231" s="7" t="s">
        <v>21</v>
      </c>
      <c r="K231" s="20">
        <v>140</v>
      </c>
      <c r="L231" s="20">
        <v>180</v>
      </c>
      <c r="M231" s="15" t="s">
        <v>56</v>
      </c>
      <c r="N231" s="22"/>
      <c r="AA231" s="14" t="s">
        <v>288</v>
      </c>
      <c r="AB231" s="23" t="s">
        <v>804</v>
      </c>
    </row>
    <row r="232" spans="1:28" ht="14.85" customHeight="1" x14ac:dyDescent="0.25">
      <c r="A232" s="11">
        <v>630</v>
      </c>
      <c r="B232" s="11" t="s">
        <v>12</v>
      </c>
      <c r="C232" s="12" t="s">
        <v>51</v>
      </c>
      <c r="D232" s="12" t="s">
        <v>3</v>
      </c>
      <c r="E232" s="24" t="str">
        <f t="shared" si="3"/>
        <v>Jean-Marc Pillot, Corton-Charlemagne Grand Cru</v>
      </c>
      <c r="F232" s="14" t="s">
        <v>411</v>
      </c>
      <c r="G232" s="12" t="s">
        <v>2</v>
      </c>
      <c r="H232" s="12">
        <v>6</v>
      </c>
      <c r="I232" s="5" t="s">
        <v>1</v>
      </c>
      <c r="J232" s="7" t="s">
        <v>21</v>
      </c>
      <c r="K232" s="20">
        <v>500</v>
      </c>
      <c r="L232" s="20">
        <v>700</v>
      </c>
      <c r="M232" s="15" t="s">
        <v>56</v>
      </c>
      <c r="N232" s="22" t="s">
        <v>552</v>
      </c>
      <c r="AA232" s="14" t="s">
        <v>289</v>
      </c>
      <c r="AB232" s="23" t="s">
        <v>805</v>
      </c>
    </row>
    <row r="233" spans="1:28" ht="14.85" customHeight="1" x14ac:dyDescent="0.25">
      <c r="A233" s="11">
        <v>631</v>
      </c>
      <c r="B233" s="11" t="s">
        <v>12</v>
      </c>
      <c r="C233" s="12" t="s">
        <v>51</v>
      </c>
      <c r="D233" s="12" t="s">
        <v>3</v>
      </c>
      <c r="E233" s="24" t="str">
        <f t="shared" si="3"/>
        <v>Pierre-Yves Colin-Morey, Puligny-Montrachet</v>
      </c>
      <c r="F233" s="14" t="s">
        <v>412</v>
      </c>
      <c r="G233" s="12" t="s">
        <v>2</v>
      </c>
      <c r="H233" s="12">
        <v>4</v>
      </c>
      <c r="I233" s="5" t="s">
        <v>22</v>
      </c>
      <c r="J233" s="7" t="s">
        <v>21</v>
      </c>
      <c r="K233" s="20">
        <v>300</v>
      </c>
      <c r="L233" s="20">
        <v>400</v>
      </c>
      <c r="M233" s="15" t="s">
        <v>56</v>
      </c>
      <c r="N233" s="22"/>
      <c r="AA233" s="14" t="s">
        <v>290</v>
      </c>
      <c r="AB233" s="23" t="s">
        <v>806</v>
      </c>
    </row>
    <row r="234" spans="1:28" ht="14.85" customHeight="1" x14ac:dyDescent="0.25">
      <c r="A234" s="11">
        <v>632</v>
      </c>
      <c r="B234" s="11" t="s">
        <v>12</v>
      </c>
      <c r="C234" s="12" t="s">
        <v>51</v>
      </c>
      <c r="D234" s="12" t="s">
        <v>3</v>
      </c>
      <c r="E234" s="24" t="str">
        <f t="shared" si="3"/>
        <v>Bachelet-Monnot, Bourgogne Blanc</v>
      </c>
      <c r="F234" s="14" t="s">
        <v>413</v>
      </c>
      <c r="G234" s="12" t="s">
        <v>2</v>
      </c>
      <c r="H234" s="12">
        <v>12</v>
      </c>
      <c r="I234" s="5" t="s">
        <v>1</v>
      </c>
      <c r="J234" s="7" t="s">
        <v>21</v>
      </c>
      <c r="K234" s="20">
        <v>150</v>
      </c>
      <c r="L234" s="20">
        <v>200</v>
      </c>
      <c r="M234" s="15" t="s">
        <v>56</v>
      </c>
      <c r="N234" s="22" t="s">
        <v>552</v>
      </c>
      <c r="AA234" s="14" t="s">
        <v>291</v>
      </c>
      <c r="AB234" s="23" t="s">
        <v>807</v>
      </c>
    </row>
    <row r="235" spans="1:28" ht="14.85" customHeight="1" x14ac:dyDescent="0.25">
      <c r="A235" s="11">
        <v>633</v>
      </c>
      <c r="B235" s="11" t="s">
        <v>14</v>
      </c>
      <c r="C235" s="12" t="s">
        <v>51</v>
      </c>
      <c r="D235" s="12" t="s">
        <v>3</v>
      </c>
      <c r="E235" s="24" t="str">
        <f t="shared" si="3"/>
        <v>Marcel Blanche Fevre, Chablis Premier Cru, Mont de Milieu</v>
      </c>
      <c r="F235" s="14" t="s">
        <v>55</v>
      </c>
      <c r="G235" s="12" t="s">
        <v>2</v>
      </c>
      <c r="H235" s="12">
        <v>6</v>
      </c>
      <c r="I235" s="5" t="s">
        <v>22</v>
      </c>
      <c r="J235" s="7" t="s">
        <v>21</v>
      </c>
      <c r="K235" s="20">
        <v>100</v>
      </c>
      <c r="L235" s="20">
        <v>140</v>
      </c>
      <c r="M235" s="15" t="s">
        <v>56</v>
      </c>
      <c r="N235" s="22" t="s">
        <v>552</v>
      </c>
      <c r="AA235" s="14" t="s">
        <v>292</v>
      </c>
      <c r="AB235" s="23" t="s">
        <v>808</v>
      </c>
    </row>
    <row r="236" spans="1:28" ht="14.85" customHeight="1" x14ac:dyDescent="0.25">
      <c r="A236" s="11">
        <v>634</v>
      </c>
      <c r="B236" s="11" t="s">
        <v>14</v>
      </c>
      <c r="C236" s="12" t="s">
        <v>51</v>
      </c>
      <c r="D236" s="12" t="s">
        <v>3</v>
      </c>
      <c r="E236" s="24" t="str">
        <f t="shared" si="3"/>
        <v>Pierre-Yves Colin-Morey, Puligny-Montrachet</v>
      </c>
      <c r="F236" s="14" t="s">
        <v>412</v>
      </c>
      <c r="G236" s="12" t="s">
        <v>2</v>
      </c>
      <c r="H236" s="12">
        <v>5</v>
      </c>
      <c r="I236" s="5" t="s">
        <v>1</v>
      </c>
      <c r="J236" s="7" t="s">
        <v>21</v>
      </c>
      <c r="K236" s="20">
        <v>380</v>
      </c>
      <c r="L236" s="20">
        <v>480</v>
      </c>
      <c r="M236" s="15" t="s">
        <v>56</v>
      </c>
      <c r="N236" s="22"/>
      <c r="AA236" s="14" t="s">
        <v>290</v>
      </c>
      <c r="AB236" s="23" t="s">
        <v>809</v>
      </c>
    </row>
    <row r="237" spans="1:28" ht="14.85" customHeight="1" x14ac:dyDescent="0.25">
      <c r="A237" s="11">
        <v>635</v>
      </c>
      <c r="B237" s="11" t="s">
        <v>14</v>
      </c>
      <c r="C237" s="12" t="s">
        <v>51</v>
      </c>
      <c r="D237" s="12" t="s">
        <v>3</v>
      </c>
      <c r="E237" s="24" t="str">
        <f t="shared" si="3"/>
        <v>Bernard Moreau, Saint-Aubin Premier Cru, Sur Gamay Saint Aubin</v>
      </c>
      <c r="F237" s="14" t="s">
        <v>414</v>
      </c>
      <c r="G237" s="12" t="s">
        <v>2</v>
      </c>
      <c r="H237" s="12">
        <v>12</v>
      </c>
      <c r="I237" s="5" t="s">
        <v>1</v>
      </c>
      <c r="J237" s="7" t="s">
        <v>21</v>
      </c>
      <c r="K237" s="20">
        <v>320</v>
      </c>
      <c r="L237" s="20">
        <v>420</v>
      </c>
      <c r="M237" s="15" t="s">
        <v>508</v>
      </c>
      <c r="N237" s="22" t="s">
        <v>552</v>
      </c>
      <c r="AA237" s="14" t="s">
        <v>293</v>
      </c>
      <c r="AB237" s="23" t="s">
        <v>810</v>
      </c>
    </row>
    <row r="238" spans="1:28" ht="14.85" customHeight="1" x14ac:dyDescent="0.25">
      <c r="A238" s="11">
        <v>636</v>
      </c>
      <c r="B238" s="11" t="s">
        <v>14</v>
      </c>
      <c r="C238" s="12" t="s">
        <v>51</v>
      </c>
      <c r="D238" s="12" t="s">
        <v>3</v>
      </c>
      <c r="E238" s="24" t="str">
        <f t="shared" si="3"/>
        <v>Mixed Lot of Saint-Aubin</v>
      </c>
      <c r="F238" s="14"/>
      <c r="G238" s="12" t="s">
        <v>2</v>
      </c>
      <c r="H238" s="12">
        <v>7</v>
      </c>
      <c r="I238" s="5" t="s">
        <v>22</v>
      </c>
      <c r="J238" s="7" t="s">
        <v>21</v>
      </c>
      <c r="K238" s="20">
        <v>220</v>
      </c>
      <c r="L238" s="20">
        <v>320</v>
      </c>
      <c r="M238" s="15" t="s">
        <v>509</v>
      </c>
      <c r="N238" s="22" t="s">
        <v>552</v>
      </c>
      <c r="AA238" s="14" t="s">
        <v>294</v>
      </c>
      <c r="AB238" s="23" t="s">
        <v>811</v>
      </c>
    </row>
    <row r="239" spans="1:28" ht="14.85" customHeight="1" x14ac:dyDescent="0.25">
      <c r="A239" s="11">
        <v>637</v>
      </c>
      <c r="B239" s="11" t="s">
        <v>54</v>
      </c>
      <c r="C239" s="12" t="s">
        <v>51</v>
      </c>
      <c r="D239" s="12" t="s">
        <v>3</v>
      </c>
      <c r="E239" s="24" t="str">
        <f t="shared" si="3"/>
        <v>Herve Azo, Chablis - In Bond</v>
      </c>
      <c r="F239" s="14" t="s">
        <v>52</v>
      </c>
      <c r="G239" s="12" t="s">
        <v>2</v>
      </c>
      <c r="H239" s="12">
        <v>12</v>
      </c>
      <c r="I239" s="5" t="s">
        <v>1</v>
      </c>
      <c r="J239" s="7" t="s">
        <v>0</v>
      </c>
      <c r="K239" s="20">
        <v>120</v>
      </c>
      <c r="L239" s="20">
        <v>180</v>
      </c>
      <c r="M239" s="15" t="s">
        <v>510</v>
      </c>
      <c r="N239" s="22"/>
      <c r="AA239" s="14" t="s">
        <v>53</v>
      </c>
      <c r="AB239" s="23" t="s">
        <v>812</v>
      </c>
    </row>
    <row r="240" spans="1:28" ht="13.35" customHeight="1" x14ac:dyDescent="0.25">
      <c r="A240" s="11">
        <v>638</v>
      </c>
      <c r="B240" s="11" t="s">
        <v>54</v>
      </c>
      <c r="C240" s="12" t="s">
        <v>51</v>
      </c>
      <c r="D240" s="12" t="s">
        <v>3</v>
      </c>
      <c r="E240" s="24" t="str">
        <f t="shared" si="3"/>
        <v>Herve Azo, Chablis - In Bond</v>
      </c>
      <c r="F240" s="14" t="s">
        <v>52</v>
      </c>
      <c r="G240" s="12" t="s">
        <v>2</v>
      </c>
      <c r="H240" s="12">
        <v>12</v>
      </c>
      <c r="I240" s="5" t="s">
        <v>1</v>
      </c>
      <c r="J240" s="7" t="s">
        <v>0</v>
      </c>
      <c r="K240" s="20">
        <v>120</v>
      </c>
      <c r="L240" s="20">
        <v>180</v>
      </c>
      <c r="M240" s="15" t="s">
        <v>510</v>
      </c>
      <c r="N240" s="22"/>
      <c r="AA240" s="14" t="s">
        <v>53</v>
      </c>
      <c r="AB240" s="23" t="s">
        <v>813</v>
      </c>
    </row>
    <row r="241" spans="1:28" ht="13.35" customHeight="1" x14ac:dyDescent="0.25">
      <c r="A241" s="11">
        <v>639</v>
      </c>
      <c r="B241" s="11" t="s">
        <v>54</v>
      </c>
      <c r="C241" s="12" t="s">
        <v>51</v>
      </c>
      <c r="D241" s="12" t="s">
        <v>3</v>
      </c>
      <c r="E241" s="24" t="str">
        <f t="shared" si="3"/>
        <v>Herve Azo, Chablis - In Bond</v>
      </c>
      <c r="F241" s="14" t="s">
        <v>52</v>
      </c>
      <c r="G241" s="12" t="s">
        <v>2</v>
      </c>
      <c r="H241" s="12">
        <v>12</v>
      </c>
      <c r="I241" s="5" t="s">
        <v>1</v>
      </c>
      <c r="J241" s="7" t="s">
        <v>0</v>
      </c>
      <c r="K241" s="20">
        <v>120</v>
      </c>
      <c r="L241" s="20">
        <v>180</v>
      </c>
      <c r="M241" s="15" t="s">
        <v>510</v>
      </c>
      <c r="N241" s="22"/>
      <c r="AA241" s="14" t="s">
        <v>53</v>
      </c>
      <c r="AB241" s="23" t="s">
        <v>814</v>
      </c>
    </row>
    <row r="242" spans="1:28" ht="13.35" customHeight="1" x14ac:dyDescent="0.25">
      <c r="A242" s="11">
        <v>640</v>
      </c>
      <c r="B242" s="11" t="s">
        <v>25</v>
      </c>
      <c r="C242" s="12" t="s">
        <v>51</v>
      </c>
      <c r="D242" s="12" t="s">
        <v>3</v>
      </c>
      <c r="E242" s="24" t="str">
        <f t="shared" si="3"/>
        <v>2014/2015 Pierre-Yves Colin-Morey, Saint-Aubin Premier Cru, En Remilly</v>
      </c>
      <c r="F242" s="14" t="s">
        <v>412</v>
      </c>
      <c r="G242" s="12" t="s">
        <v>2</v>
      </c>
      <c r="H242" s="12">
        <v>3</v>
      </c>
      <c r="I242" s="5" t="s">
        <v>22</v>
      </c>
      <c r="J242" s="7" t="s">
        <v>21</v>
      </c>
      <c r="K242" s="20">
        <v>280</v>
      </c>
      <c r="L242" s="20">
        <v>380</v>
      </c>
      <c r="M242" s="15" t="s">
        <v>511</v>
      </c>
      <c r="N242" s="22"/>
      <c r="AA242" s="14" t="s">
        <v>295</v>
      </c>
      <c r="AB242" s="23" t="s">
        <v>815</v>
      </c>
    </row>
    <row r="243" spans="1:28" ht="13.35" customHeight="1" x14ac:dyDescent="0.25">
      <c r="A243" s="11">
        <v>641</v>
      </c>
      <c r="B243" s="11" t="s">
        <v>25</v>
      </c>
      <c r="C243" s="12" t="s">
        <v>51</v>
      </c>
      <c r="D243" s="12" t="s">
        <v>6</v>
      </c>
      <c r="E243" s="24" t="str">
        <f t="shared" si="3"/>
        <v>1993/2002 Mixed Lot of Red Burgundy</v>
      </c>
      <c r="F243" s="14"/>
      <c r="G243" s="12" t="s">
        <v>2</v>
      </c>
      <c r="H243" s="12">
        <v>9</v>
      </c>
      <c r="I243" s="5" t="s">
        <v>22</v>
      </c>
      <c r="J243" s="7" t="s">
        <v>21</v>
      </c>
      <c r="K243" s="20">
        <v>180</v>
      </c>
      <c r="L243" s="20">
        <v>260</v>
      </c>
      <c r="M243" s="15" t="s">
        <v>512</v>
      </c>
      <c r="N243" s="22" t="s">
        <v>552</v>
      </c>
      <c r="AA243" s="14" t="s">
        <v>296</v>
      </c>
      <c r="AB243" s="23" t="s">
        <v>816</v>
      </c>
    </row>
    <row r="244" spans="1:28" ht="13.35" customHeight="1" x14ac:dyDescent="0.25">
      <c r="A244" s="11">
        <v>642</v>
      </c>
      <c r="B244" s="11" t="s">
        <v>79</v>
      </c>
      <c r="C244" s="12" t="s">
        <v>51</v>
      </c>
      <c r="D244" s="12" t="s">
        <v>6</v>
      </c>
      <c r="E244" s="24" t="str">
        <f t="shared" si="3"/>
        <v>A Mixed Lot of David Duband Burgundy</v>
      </c>
      <c r="F244" s="14" t="s">
        <v>415</v>
      </c>
      <c r="G244" s="12" t="s">
        <v>2</v>
      </c>
      <c r="H244" s="12">
        <v>9</v>
      </c>
      <c r="I244" s="5" t="s">
        <v>22</v>
      </c>
      <c r="J244" s="7" t="s">
        <v>21</v>
      </c>
      <c r="K244" s="20">
        <v>200</v>
      </c>
      <c r="L244" s="20">
        <v>300</v>
      </c>
      <c r="M244" s="15" t="s">
        <v>513</v>
      </c>
      <c r="N244" s="22" t="s">
        <v>552</v>
      </c>
      <c r="AA244" s="14" t="s">
        <v>297</v>
      </c>
      <c r="AB244" s="23" t="s">
        <v>817</v>
      </c>
    </row>
    <row r="245" spans="1:28" ht="13.35" customHeight="1" x14ac:dyDescent="0.25">
      <c r="A245" s="11">
        <v>643</v>
      </c>
      <c r="B245" s="11" t="s">
        <v>25</v>
      </c>
      <c r="C245" s="12" t="s">
        <v>51</v>
      </c>
      <c r="D245" s="12" t="s">
        <v>6</v>
      </c>
      <c r="E245" s="24" t="str">
        <f t="shared" si="3"/>
        <v>2002/2011 Mixed Lot of Premier Cru Volnay</v>
      </c>
      <c r="F245" s="14"/>
      <c r="G245" s="12" t="s">
        <v>2</v>
      </c>
      <c r="H245" s="12">
        <v>6</v>
      </c>
      <c r="I245" s="5" t="s">
        <v>22</v>
      </c>
      <c r="J245" s="7" t="s">
        <v>21</v>
      </c>
      <c r="K245" s="20">
        <v>200</v>
      </c>
      <c r="L245" s="20">
        <v>300</v>
      </c>
      <c r="M245" s="15" t="s">
        <v>514</v>
      </c>
      <c r="N245" s="22" t="s">
        <v>552</v>
      </c>
      <c r="AA245" s="14" t="s">
        <v>298</v>
      </c>
      <c r="AB245" s="23" t="s">
        <v>818</v>
      </c>
    </row>
    <row r="246" spans="1:28" ht="13.35" customHeight="1" x14ac:dyDescent="0.25">
      <c r="A246" s="11">
        <v>644</v>
      </c>
      <c r="B246" s="11" t="s">
        <v>10</v>
      </c>
      <c r="C246" s="12" t="s">
        <v>50</v>
      </c>
      <c r="D246" s="12" t="s">
        <v>3</v>
      </c>
      <c r="E246" s="24" t="str">
        <f t="shared" si="3"/>
        <v>Jean Geiler, Pinot Blanc</v>
      </c>
      <c r="F246" s="14" t="s">
        <v>416</v>
      </c>
      <c r="G246" s="12" t="s">
        <v>2</v>
      </c>
      <c r="H246" s="12">
        <v>11</v>
      </c>
      <c r="I246" s="5" t="s">
        <v>1</v>
      </c>
      <c r="J246" s="7" t="s">
        <v>21</v>
      </c>
      <c r="K246" s="20">
        <v>50</v>
      </c>
      <c r="L246" s="20">
        <v>80</v>
      </c>
      <c r="M246" s="15" t="s">
        <v>498</v>
      </c>
      <c r="N246" s="22" t="s">
        <v>552</v>
      </c>
      <c r="AA246" s="14" t="s">
        <v>299</v>
      </c>
      <c r="AB246" s="23" t="s">
        <v>819</v>
      </c>
    </row>
    <row r="247" spans="1:28" ht="13.35" customHeight="1" x14ac:dyDescent="0.25">
      <c r="A247" s="11">
        <v>645</v>
      </c>
      <c r="B247" s="11" t="s">
        <v>10</v>
      </c>
      <c r="C247" s="12" t="s">
        <v>50</v>
      </c>
      <c r="D247" s="12" t="s">
        <v>3</v>
      </c>
      <c r="E247" s="24" t="str">
        <f t="shared" si="3"/>
        <v>Mixed Lot of Alsace Riesling &amp; Gewurtztraminer</v>
      </c>
      <c r="F247" s="14"/>
      <c r="G247" s="12" t="s">
        <v>2</v>
      </c>
      <c r="H247" s="12">
        <v>12</v>
      </c>
      <c r="I247" s="5" t="s">
        <v>1</v>
      </c>
      <c r="J247" s="7" t="s">
        <v>21</v>
      </c>
      <c r="K247" s="20">
        <v>50</v>
      </c>
      <c r="L247" s="20">
        <v>80</v>
      </c>
      <c r="M247" s="15" t="s">
        <v>515</v>
      </c>
      <c r="N247" s="22" t="s">
        <v>552</v>
      </c>
      <c r="AA247" s="14" t="s">
        <v>300</v>
      </c>
      <c r="AB247" s="23" t="s">
        <v>820</v>
      </c>
    </row>
    <row r="248" spans="1:28" ht="13.35" customHeight="1" x14ac:dyDescent="0.25">
      <c r="A248" s="11">
        <v>646</v>
      </c>
      <c r="B248" s="11" t="s">
        <v>81</v>
      </c>
      <c r="C248" s="12" t="s">
        <v>9</v>
      </c>
      <c r="D248" s="12" t="s">
        <v>6</v>
      </c>
      <c r="E248" s="24" t="str">
        <f t="shared" si="3"/>
        <v>Chateau Rayas, Chateauneuf-du-Pape</v>
      </c>
      <c r="F248" s="14" t="s">
        <v>417</v>
      </c>
      <c r="G248" s="12" t="s">
        <v>2</v>
      </c>
      <c r="H248" s="12">
        <v>1</v>
      </c>
      <c r="I248" s="5" t="s">
        <v>22</v>
      </c>
      <c r="J248" s="7" t="s">
        <v>21</v>
      </c>
      <c r="K248" s="20">
        <v>700</v>
      </c>
      <c r="L248" s="20">
        <v>1200</v>
      </c>
      <c r="M248" s="15" t="s">
        <v>516</v>
      </c>
      <c r="N248" s="22" t="s">
        <v>570</v>
      </c>
      <c r="AA248" s="14" t="s">
        <v>301</v>
      </c>
      <c r="AB248" s="23" t="s">
        <v>821</v>
      </c>
    </row>
    <row r="249" spans="1:28" ht="13.35" customHeight="1" x14ac:dyDescent="0.25">
      <c r="A249" s="11">
        <v>647</v>
      </c>
      <c r="B249" s="11" t="s">
        <v>49</v>
      </c>
      <c r="C249" s="12" t="s">
        <v>9</v>
      </c>
      <c r="D249" s="12" t="s">
        <v>6</v>
      </c>
      <c r="E249" s="24" t="str">
        <f t="shared" si="3"/>
        <v>Jean-Louis Chave, Hermitage</v>
      </c>
      <c r="F249" s="14" t="s">
        <v>418</v>
      </c>
      <c r="G249" s="12" t="s">
        <v>2</v>
      </c>
      <c r="H249" s="12">
        <v>1</v>
      </c>
      <c r="I249" s="5" t="s">
        <v>22</v>
      </c>
      <c r="J249" s="7" t="s">
        <v>21</v>
      </c>
      <c r="K249" s="20">
        <v>200</v>
      </c>
      <c r="L249" s="20">
        <v>400</v>
      </c>
      <c r="M249" s="15" t="s">
        <v>517</v>
      </c>
      <c r="N249" s="22" t="s">
        <v>570</v>
      </c>
      <c r="AA249" s="14" t="s">
        <v>302</v>
      </c>
      <c r="AB249" s="23" t="s">
        <v>822</v>
      </c>
    </row>
    <row r="250" spans="1:28" ht="13.35" customHeight="1" x14ac:dyDescent="0.25">
      <c r="A250" s="11">
        <v>648</v>
      </c>
      <c r="B250" s="11" t="s">
        <v>111</v>
      </c>
      <c r="C250" s="12" t="s">
        <v>9</v>
      </c>
      <c r="D250" s="12" t="s">
        <v>6</v>
      </c>
      <c r="E250" s="24" t="str">
        <f t="shared" si="3"/>
        <v>Chateau Rayas, Chateauneuf-du-Pape</v>
      </c>
      <c r="F250" s="14" t="s">
        <v>417</v>
      </c>
      <c r="G250" s="12" t="s">
        <v>2</v>
      </c>
      <c r="H250" s="12">
        <v>1</v>
      </c>
      <c r="I250" s="5" t="s">
        <v>22</v>
      </c>
      <c r="J250" s="7" t="s">
        <v>21</v>
      </c>
      <c r="K250" s="20">
        <v>500</v>
      </c>
      <c r="L250" s="20">
        <v>800</v>
      </c>
      <c r="M250" s="15" t="s">
        <v>518</v>
      </c>
      <c r="N250" s="22" t="s">
        <v>570</v>
      </c>
      <c r="AA250" s="14" t="s">
        <v>301</v>
      </c>
      <c r="AB250" s="23" t="s">
        <v>823</v>
      </c>
    </row>
    <row r="251" spans="1:28" ht="13.35" customHeight="1" x14ac:dyDescent="0.25">
      <c r="A251" s="11">
        <v>649</v>
      </c>
      <c r="B251" s="11" t="s">
        <v>47</v>
      </c>
      <c r="C251" s="12" t="s">
        <v>9</v>
      </c>
      <c r="D251" s="12" t="s">
        <v>6</v>
      </c>
      <c r="E251" s="24" t="str">
        <f t="shared" si="3"/>
        <v>Jean-Louis Chave, Hermitage</v>
      </c>
      <c r="F251" s="14" t="s">
        <v>418</v>
      </c>
      <c r="G251" s="12" t="s">
        <v>2</v>
      </c>
      <c r="H251" s="12">
        <v>1</v>
      </c>
      <c r="I251" s="5" t="s">
        <v>22</v>
      </c>
      <c r="J251" s="7" t="s">
        <v>21</v>
      </c>
      <c r="K251" s="20">
        <v>200</v>
      </c>
      <c r="L251" s="20">
        <v>400</v>
      </c>
      <c r="M251" s="15" t="s">
        <v>519</v>
      </c>
      <c r="N251" s="22" t="s">
        <v>570</v>
      </c>
      <c r="AA251" s="14" t="s">
        <v>302</v>
      </c>
      <c r="AB251" s="23" t="s">
        <v>824</v>
      </c>
    </row>
    <row r="252" spans="1:28" ht="13.35" customHeight="1" x14ac:dyDescent="0.25">
      <c r="A252" s="11">
        <v>650</v>
      </c>
      <c r="B252" s="11" t="s">
        <v>44</v>
      </c>
      <c r="C252" s="12" t="s">
        <v>9</v>
      </c>
      <c r="D252" s="12" t="s">
        <v>6</v>
      </c>
      <c r="E252" s="24" t="str">
        <f t="shared" si="3"/>
        <v>Chateau Rayas, Chateauneuf-du-Pape</v>
      </c>
      <c r="F252" s="14" t="s">
        <v>417</v>
      </c>
      <c r="G252" s="12" t="s">
        <v>2</v>
      </c>
      <c r="H252" s="12">
        <v>1</v>
      </c>
      <c r="I252" s="5" t="s">
        <v>22</v>
      </c>
      <c r="J252" s="7" t="s">
        <v>21</v>
      </c>
      <c r="K252" s="20">
        <v>400</v>
      </c>
      <c r="L252" s="20">
        <v>600</v>
      </c>
      <c r="M252" s="15" t="s">
        <v>520</v>
      </c>
      <c r="N252" s="22" t="s">
        <v>570</v>
      </c>
      <c r="AA252" s="14" t="s">
        <v>301</v>
      </c>
      <c r="AB252" s="23" t="s">
        <v>825</v>
      </c>
    </row>
    <row r="253" spans="1:28" ht="13.35" customHeight="1" x14ac:dyDescent="0.25">
      <c r="A253" s="11">
        <v>651</v>
      </c>
      <c r="B253" s="11" t="s">
        <v>43</v>
      </c>
      <c r="C253" s="12" t="s">
        <v>9</v>
      </c>
      <c r="D253" s="12" t="s">
        <v>6</v>
      </c>
      <c r="E253" s="24" t="str">
        <f t="shared" si="3"/>
        <v>Jean-Louis Chave, Hermitage</v>
      </c>
      <c r="F253" s="14" t="s">
        <v>418</v>
      </c>
      <c r="G253" s="12" t="s">
        <v>2</v>
      </c>
      <c r="H253" s="12">
        <v>1</v>
      </c>
      <c r="I253" s="5" t="s">
        <v>22</v>
      </c>
      <c r="J253" s="7" t="s">
        <v>21</v>
      </c>
      <c r="K253" s="20">
        <v>480</v>
      </c>
      <c r="L253" s="20">
        <v>700</v>
      </c>
      <c r="M253" s="15" t="s">
        <v>521</v>
      </c>
      <c r="N253" s="22" t="s">
        <v>570</v>
      </c>
      <c r="AA253" s="14" t="s">
        <v>302</v>
      </c>
      <c r="AB253" s="23" t="s">
        <v>826</v>
      </c>
    </row>
    <row r="254" spans="1:28" ht="13.35" customHeight="1" x14ac:dyDescent="0.25">
      <c r="A254" s="11">
        <v>652</v>
      </c>
      <c r="B254" s="11" t="s">
        <v>43</v>
      </c>
      <c r="C254" s="12" t="s">
        <v>9</v>
      </c>
      <c r="D254" s="12" t="s">
        <v>6</v>
      </c>
      <c r="E254" s="24" t="str">
        <f t="shared" si="3"/>
        <v>Pignan, Chateauneuf-du-Pape</v>
      </c>
      <c r="F254" s="14" t="s">
        <v>419</v>
      </c>
      <c r="G254" s="12" t="s">
        <v>2</v>
      </c>
      <c r="H254" s="12">
        <v>1</v>
      </c>
      <c r="I254" s="5" t="s">
        <v>22</v>
      </c>
      <c r="J254" s="7" t="s">
        <v>21</v>
      </c>
      <c r="K254" s="20">
        <v>400</v>
      </c>
      <c r="L254" s="20">
        <v>600</v>
      </c>
      <c r="M254" s="15" t="s">
        <v>37</v>
      </c>
      <c r="N254" s="22" t="s">
        <v>570</v>
      </c>
      <c r="AA254" s="14" t="s">
        <v>303</v>
      </c>
      <c r="AB254" s="23" t="s">
        <v>827</v>
      </c>
    </row>
    <row r="255" spans="1:28" ht="13.35" customHeight="1" x14ac:dyDescent="0.25">
      <c r="A255" s="11">
        <v>653</v>
      </c>
      <c r="B255" s="11" t="s">
        <v>28</v>
      </c>
      <c r="C255" s="12" t="s">
        <v>9</v>
      </c>
      <c r="D255" s="12" t="s">
        <v>6</v>
      </c>
      <c r="E255" s="24" t="str">
        <f t="shared" si="3"/>
        <v>Chateau de Fonsalette, Cotes du Rhone, Syrah</v>
      </c>
      <c r="F255" s="14" t="s">
        <v>420</v>
      </c>
      <c r="G255" s="12" t="s">
        <v>2</v>
      </c>
      <c r="H255" s="12">
        <v>1</v>
      </c>
      <c r="I255" s="5" t="s">
        <v>22</v>
      </c>
      <c r="J255" s="7" t="s">
        <v>21</v>
      </c>
      <c r="K255" s="20">
        <v>180</v>
      </c>
      <c r="L255" s="20">
        <v>280</v>
      </c>
      <c r="M255" s="15" t="s">
        <v>489</v>
      </c>
      <c r="N255" s="22" t="s">
        <v>571</v>
      </c>
      <c r="AA255" s="14" t="s">
        <v>304</v>
      </c>
      <c r="AB255" s="23" t="s">
        <v>828</v>
      </c>
    </row>
    <row r="256" spans="1:28" ht="13.35" customHeight="1" x14ac:dyDescent="0.25">
      <c r="A256" s="11">
        <v>654</v>
      </c>
      <c r="B256" s="11" t="s">
        <v>38</v>
      </c>
      <c r="C256" s="12" t="s">
        <v>9</v>
      </c>
      <c r="D256" s="12" t="s">
        <v>6</v>
      </c>
      <c r="E256" s="24" t="str">
        <f t="shared" si="3"/>
        <v>Chateau de Beaucastel Rouge, Chateauneuf-du-Pape (Magnums)</v>
      </c>
      <c r="F256" s="14" t="s">
        <v>421</v>
      </c>
      <c r="G256" s="12" t="s">
        <v>33</v>
      </c>
      <c r="H256" s="12">
        <v>3</v>
      </c>
      <c r="I256" s="5" t="s">
        <v>22</v>
      </c>
      <c r="J256" s="7" t="s">
        <v>21</v>
      </c>
      <c r="K256" s="20">
        <v>240</v>
      </c>
      <c r="L256" s="20">
        <v>360</v>
      </c>
      <c r="M256" s="15" t="s">
        <v>37</v>
      </c>
      <c r="N256" s="15" t="s">
        <v>572</v>
      </c>
      <c r="AA256" s="14" t="s">
        <v>305</v>
      </c>
      <c r="AB256" s="23" t="s">
        <v>829</v>
      </c>
    </row>
    <row r="257" spans="1:28" ht="13.35" customHeight="1" x14ac:dyDescent="0.25">
      <c r="A257" s="11">
        <v>655</v>
      </c>
      <c r="B257" s="11" t="s">
        <v>63</v>
      </c>
      <c r="C257" s="12" t="s">
        <v>9</v>
      </c>
      <c r="D257" s="12" t="s">
        <v>6</v>
      </c>
      <c r="E257" s="24" t="str">
        <f t="shared" si="3"/>
        <v>Clos des Papes, Chateauneuf-du-Pape, Rouge</v>
      </c>
      <c r="F257" s="14" t="s">
        <v>422</v>
      </c>
      <c r="G257" s="12" t="s">
        <v>2</v>
      </c>
      <c r="H257" s="12">
        <v>6</v>
      </c>
      <c r="I257" s="5" t="s">
        <v>1</v>
      </c>
      <c r="J257" s="7" t="s">
        <v>21</v>
      </c>
      <c r="K257" s="20">
        <v>340</v>
      </c>
      <c r="L257" s="20">
        <v>420</v>
      </c>
      <c r="M257" s="15" t="s">
        <v>37</v>
      </c>
      <c r="N257" s="15"/>
      <c r="AA257" s="14" t="s">
        <v>306</v>
      </c>
      <c r="AB257" s="23" t="s">
        <v>830</v>
      </c>
    </row>
    <row r="258" spans="1:28" ht="13.35" customHeight="1" x14ac:dyDescent="0.25">
      <c r="A258" s="11">
        <v>656</v>
      </c>
      <c r="B258" s="11" t="s">
        <v>63</v>
      </c>
      <c r="C258" s="12" t="s">
        <v>9</v>
      </c>
      <c r="D258" s="12" t="s">
        <v>6</v>
      </c>
      <c r="E258" s="24" t="str">
        <f t="shared" si="3"/>
        <v>Vieux Telegraphe, Chateauneuf-du-Pape, La Crau Rouge</v>
      </c>
      <c r="F258" s="14" t="s">
        <v>423</v>
      </c>
      <c r="G258" s="12" t="s">
        <v>2</v>
      </c>
      <c r="H258" s="12">
        <v>12</v>
      </c>
      <c r="I258" s="5" t="s">
        <v>15</v>
      </c>
      <c r="J258" s="7" t="s">
        <v>21</v>
      </c>
      <c r="K258" s="20">
        <v>340</v>
      </c>
      <c r="L258" s="20">
        <v>420</v>
      </c>
      <c r="M258" s="15" t="s">
        <v>37</v>
      </c>
      <c r="N258" s="15" t="s">
        <v>572</v>
      </c>
      <c r="AA258" s="14" t="s">
        <v>307</v>
      </c>
      <c r="AB258" s="23" t="s">
        <v>831</v>
      </c>
    </row>
    <row r="259" spans="1:28" ht="13.35" customHeight="1" x14ac:dyDescent="0.25">
      <c r="A259" s="11">
        <v>657</v>
      </c>
      <c r="B259" s="11" t="s">
        <v>25</v>
      </c>
      <c r="C259" s="12" t="s">
        <v>9</v>
      </c>
      <c r="D259" s="12" t="s">
        <v>6</v>
      </c>
      <c r="E259" s="24" t="str">
        <f t="shared" si="3"/>
        <v>1999/2016 A Fine Mixed Lot of Chateauneuf-du-Pape (Magnums)</v>
      </c>
      <c r="F259" s="14"/>
      <c r="G259" s="12" t="s">
        <v>33</v>
      </c>
      <c r="H259" s="12">
        <v>4</v>
      </c>
      <c r="I259" s="5" t="s">
        <v>22</v>
      </c>
      <c r="J259" s="7" t="s">
        <v>21</v>
      </c>
      <c r="K259" s="20">
        <v>200</v>
      </c>
      <c r="L259" s="20">
        <v>300</v>
      </c>
      <c r="M259" s="15" t="s">
        <v>522</v>
      </c>
      <c r="N259" s="22" t="s">
        <v>552</v>
      </c>
      <c r="AA259" s="14" t="s">
        <v>308</v>
      </c>
      <c r="AB259" s="23" t="s">
        <v>832</v>
      </c>
    </row>
    <row r="260" spans="1:28" ht="13.35" customHeight="1" x14ac:dyDescent="0.25">
      <c r="A260" s="11">
        <v>658</v>
      </c>
      <c r="B260" s="11" t="s">
        <v>25</v>
      </c>
      <c r="C260" s="12" t="s">
        <v>9</v>
      </c>
      <c r="D260" s="12" t="s">
        <v>6</v>
      </c>
      <c r="E260" s="24" t="str">
        <f t="shared" ref="E260:E323" si="4">HYPERLINK(AB260,AA260)</f>
        <v>1995/2003 Mixed Lot of Jaboulet &amp; Chapoutier Cornas</v>
      </c>
      <c r="F260" s="14"/>
      <c r="G260" s="12" t="s">
        <v>2</v>
      </c>
      <c r="H260" s="12">
        <v>6</v>
      </c>
      <c r="I260" s="5" t="s">
        <v>22</v>
      </c>
      <c r="J260" s="7" t="s">
        <v>21</v>
      </c>
      <c r="K260" s="20">
        <v>100</v>
      </c>
      <c r="L260" s="20">
        <v>150</v>
      </c>
      <c r="M260" s="15" t="s">
        <v>523</v>
      </c>
      <c r="N260" s="22" t="s">
        <v>552</v>
      </c>
      <c r="AA260" s="14" t="s">
        <v>309</v>
      </c>
      <c r="AB260" s="23" t="s">
        <v>833</v>
      </c>
    </row>
    <row r="261" spans="1:28" ht="13.35" customHeight="1" x14ac:dyDescent="0.25">
      <c r="A261" s="11">
        <v>659</v>
      </c>
      <c r="B261" s="11" t="s">
        <v>25</v>
      </c>
      <c r="C261" s="12" t="s">
        <v>9</v>
      </c>
      <c r="D261" s="12" t="s">
        <v>6</v>
      </c>
      <c r="E261" s="24" t="str">
        <f t="shared" si="4"/>
        <v>2014/2016 Mixed Lot of Domaine Pierre Usseglio &amp; Fils, Chateauneuf-du-Pape, Rouge</v>
      </c>
      <c r="F261" s="14" t="s">
        <v>424</v>
      </c>
      <c r="G261" s="12" t="s">
        <v>2</v>
      </c>
      <c r="H261" s="12">
        <v>6</v>
      </c>
      <c r="I261" s="5" t="s">
        <v>22</v>
      </c>
      <c r="J261" s="7" t="s">
        <v>21</v>
      </c>
      <c r="K261" s="20">
        <v>150</v>
      </c>
      <c r="L261" s="20">
        <v>220</v>
      </c>
      <c r="M261" s="15" t="s">
        <v>524</v>
      </c>
      <c r="N261" s="22" t="s">
        <v>552</v>
      </c>
      <c r="AA261" s="14" t="s">
        <v>310</v>
      </c>
      <c r="AB261" s="23" t="s">
        <v>834</v>
      </c>
    </row>
    <row r="262" spans="1:28" ht="13.35" customHeight="1" x14ac:dyDescent="0.25">
      <c r="A262" s="11">
        <v>660</v>
      </c>
      <c r="B262" s="11" t="s">
        <v>25</v>
      </c>
      <c r="C262" s="12" t="s">
        <v>9</v>
      </c>
      <c r="D262" s="12" t="s">
        <v>6</v>
      </c>
      <c r="E262" s="24" t="str">
        <f t="shared" si="4"/>
        <v>2011/2013 Gourt de Mautens, Rouge, IGP</v>
      </c>
      <c r="F262" s="14" t="s">
        <v>425</v>
      </c>
      <c r="G262" s="12" t="s">
        <v>2</v>
      </c>
      <c r="H262" s="12">
        <v>6</v>
      </c>
      <c r="I262" s="5" t="s">
        <v>22</v>
      </c>
      <c r="J262" s="7" t="s">
        <v>21</v>
      </c>
      <c r="K262" s="20">
        <v>140</v>
      </c>
      <c r="L262" s="20">
        <v>180</v>
      </c>
      <c r="M262" s="15" t="s">
        <v>525</v>
      </c>
      <c r="N262" s="22" t="s">
        <v>552</v>
      </c>
      <c r="AA262" s="14" t="s">
        <v>311</v>
      </c>
      <c r="AB262" s="23" t="s">
        <v>835</v>
      </c>
    </row>
    <row r="263" spans="1:28" ht="13.35" customHeight="1" x14ac:dyDescent="0.25">
      <c r="A263" s="11">
        <v>661</v>
      </c>
      <c r="B263" s="11" t="s">
        <v>25</v>
      </c>
      <c r="C263" s="12"/>
      <c r="D263" s="12" t="s">
        <v>6</v>
      </c>
      <c r="E263" s="24" t="str">
        <f t="shared" si="4"/>
        <v>2005/2008 Mixed Lot of Cote Rotie and Minervois</v>
      </c>
      <c r="F263" s="14"/>
      <c r="G263" s="12" t="s">
        <v>2</v>
      </c>
      <c r="H263" s="12">
        <v>6</v>
      </c>
      <c r="I263" s="5" t="s">
        <v>22</v>
      </c>
      <c r="J263" s="7" t="s">
        <v>21</v>
      </c>
      <c r="K263" s="20">
        <v>150</v>
      </c>
      <c r="L263" s="20">
        <v>200</v>
      </c>
      <c r="M263" s="15" t="s">
        <v>526</v>
      </c>
      <c r="N263" s="22" t="s">
        <v>552</v>
      </c>
      <c r="AA263" s="14" t="s">
        <v>312</v>
      </c>
      <c r="AB263" s="23" t="s">
        <v>836</v>
      </c>
    </row>
    <row r="264" spans="1:28" ht="13.35" customHeight="1" x14ac:dyDescent="0.25">
      <c r="A264" s="11">
        <v>662</v>
      </c>
      <c r="B264" s="11" t="s">
        <v>34</v>
      </c>
      <c r="C264" s="12" t="s">
        <v>129</v>
      </c>
      <c r="D264" s="12" t="s">
        <v>3</v>
      </c>
      <c r="E264" s="24" t="str">
        <f t="shared" si="4"/>
        <v>Joh Jos Prum, Wehlener Sonnenuhr Riesling Auslese, Mosel (Halves)</v>
      </c>
      <c r="F264" s="14" t="s">
        <v>426</v>
      </c>
      <c r="G264" s="12" t="s">
        <v>69</v>
      </c>
      <c r="H264" s="12">
        <v>9</v>
      </c>
      <c r="I264" s="5" t="s">
        <v>22</v>
      </c>
      <c r="J264" s="7" t="s">
        <v>21</v>
      </c>
      <c r="K264" s="20">
        <v>120</v>
      </c>
      <c r="L264" s="20">
        <v>180</v>
      </c>
      <c r="M264" s="15" t="s">
        <v>527</v>
      </c>
      <c r="N264" s="22" t="s">
        <v>552</v>
      </c>
      <c r="AA264" s="14" t="s">
        <v>313</v>
      </c>
      <c r="AB264" s="23" t="s">
        <v>837</v>
      </c>
    </row>
    <row r="265" spans="1:28" ht="13.35" customHeight="1" x14ac:dyDescent="0.25">
      <c r="A265" s="11">
        <v>663</v>
      </c>
      <c r="B265" s="11" t="s">
        <v>17</v>
      </c>
      <c r="C265" s="12" t="s">
        <v>129</v>
      </c>
      <c r="D265" s="12" t="s">
        <v>3</v>
      </c>
      <c r="E265" s="24" t="str">
        <f t="shared" si="4"/>
        <v>Joh Jos Prum, Wehlener Sonnenuhr Riesling Auslese, Mosel (Magnum)</v>
      </c>
      <c r="F265" s="14" t="s">
        <v>426</v>
      </c>
      <c r="G265" s="12" t="s">
        <v>33</v>
      </c>
      <c r="H265" s="12">
        <v>1</v>
      </c>
      <c r="I265" s="5" t="s">
        <v>1</v>
      </c>
      <c r="J265" s="7" t="s">
        <v>21</v>
      </c>
      <c r="K265" s="20">
        <v>50</v>
      </c>
      <c r="L265" s="20">
        <v>70</v>
      </c>
      <c r="M265" s="15" t="s">
        <v>498</v>
      </c>
      <c r="N265" s="22" t="s">
        <v>573</v>
      </c>
      <c r="AA265" s="14" t="s">
        <v>314</v>
      </c>
      <c r="AB265" s="23" t="s">
        <v>838</v>
      </c>
    </row>
    <row r="266" spans="1:28" ht="13.35" customHeight="1" x14ac:dyDescent="0.25">
      <c r="A266" s="11">
        <v>664</v>
      </c>
      <c r="B266" s="11" t="s">
        <v>17</v>
      </c>
      <c r="C266" s="12" t="s">
        <v>129</v>
      </c>
      <c r="D266" s="12" t="s">
        <v>3</v>
      </c>
      <c r="E266" s="24" t="str">
        <f t="shared" si="4"/>
        <v>Joh Jos Prum, Graacher Himmelreich Riesling Spatlese, Mosel</v>
      </c>
      <c r="F266" s="14" t="s">
        <v>426</v>
      </c>
      <c r="G266" s="12" t="s">
        <v>2</v>
      </c>
      <c r="H266" s="12">
        <v>7</v>
      </c>
      <c r="I266" s="5" t="s">
        <v>22</v>
      </c>
      <c r="J266" s="7" t="s">
        <v>21</v>
      </c>
      <c r="K266" s="20">
        <v>150</v>
      </c>
      <c r="L266" s="20">
        <v>200</v>
      </c>
      <c r="M266" s="15" t="s">
        <v>528</v>
      </c>
      <c r="N266" s="22" t="s">
        <v>552</v>
      </c>
      <c r="AA266" s="14" t="s">
        <v>315</v>
      </c>
      <c r="AB266" s="23" t="s">
        <v>839</v>
      </c>
    </row>
    <row r="267" spans="1:28" ht="13.35" customHeight="1" x14ac:dyDescent="0.25">
      <c r="A267" s="11">
        <v>665</v>
      </c>
      <c r="B267" s="11" t="s">
        <v>17</v>
      </c>
      <c r="C267" s="12" t="s">
        <v>129</v>
      </c>
      <c r="D267" s="12" t="s">
        <v>3</v>
      </c>
      <c r="E267" s="24" t="str">
        <f t="shared" si="4"/>
        <v>Joh Jos Prum, Bernkasteler Badstube Riesling Spatlese, Mosel</v>
      </c>
      <c r="F267" s="14" t="s">
        <v>426</v>
      </c>
      <c r="G267" s="12" t="s">
        <v>2</v>
      </c>
      <c r="H267" s="12">
        <v>7</v>
      </c>
      <c r="I267" s="5" t="s">
        <v>22</v>
      </c>
      <c r="J267" s="7" t="s">
        <v>21</v>
      </c>
      <c r="K267" s="20">
        <v>80</v>
      </c>
      <c r="L267" s="20">
        <v>120</v>
      </c>
      <c r="M267" s="15" t="s">
        <v>498</v>
      </c>
      <c r="N267" s="22" t="s">
        <v>573</v>
      </c>
      <c r="AA267" s="14" t="s">
        <v>316</v>
      </c>
      <c r="AB267" s="23" t="s">
        <v>840</v>
      </c>
    </row>
    <row r="268" spans="1:28" ht="13.35" customHeight="1" x14ac:dyDescent="0.25">
      <c r="A268" s="11">
        <v>666</v>
      </c>
      <c r="B268" s="11" t="s">
        <v>17</v>
      </c>
      <c r="C268" s="12" t="s">
        <v>129</v>
      </c>
      <c r="D268" s="12" t="s">
        <v>3</v>
      </c>
      <c r="E268" s="24" t="str">
        <f t="shared" si="4"/>
        <v>Joh Jos Prum, Riesling Kabinett, Mosel (Magnums)</v>
      </c>
      <c r="F268" s="14" t="s">
        <v>426</v>
      </c>
      <c r="G268" s="12" t="s">
        <v>33</v>
      </c>
      <c r="H268" s="12">
        <v>3</v>
      </c>
      <c r="I268" s="5" t="s">
        <v>1</v>
      </c>
      <c r="J268" s="7" t="s">
        <v>21</v>
      </c>
      <c r="K268" s="20">
        <v>100</v>
      </c>
      <c r="L268" s="20">
        <v>150</v>
      </c>
      <c r="M268" s="15" t="s">
        <v>498</v>
      </c>
      <c r="N268" s="22" t="s">
        <v>573</v>
      </c>
      <c r="AA268" s="14" t="s">
        <v>317</v>
      </c>
      <c r="AB268" s="23" t="s">
        <v>841</v>
      </c>
    </row>
    <row r="269" spans="1:28" ht="13.35" customHeight="1" x14ac:dyDescent="0.25">
      <c r="A269" s="11">
        <v>667</v>
      </c>
      <c r="B269" s="11" t="s">
        <v>19</v>
      </c>
      <c r="C269" s="12" t="s">
        <v>129</v>
      </c>
      <c r="D269" s="12" t="s">
        <v>3</v>
      </c>
      <c r="E269" s="24" t="str">
        <f t="shared" si="4"/>
        <v>Markus Molitor, Zeltinger Sonnenuhr Riesling Spatlese, Mosel</v>
      </c>
      <c r="F269" s="14" t="s">
        <v>427</v>
      </c>
      <c r="G269" s="12" t="s">
        <v>2</v>
      </c>
      <c r="H269" s="12">
        <v>6</v>
      </c>
      <c r="I269" s="5" t="s">
        <v>1</v>
      </c>
      <c r="J269" s="7" t="s">
        <v>21</v>
      </c>
      <c r="K269" s="20">
        <v>140</v>
      </c>
      <c r="L269" s="20">
        <v>180</v>
      </c>
      <c r="M269" s="15" t="s">
        <v>498</v>
      </c>
      <c r="N269" s="22" t="s">
        <v>552</v>
      </c>
      <c r="AA269" s="14" t="s">
        <v>318</v>
      </c>
      <c r="AB269" s="23" t="s">
        <v>842</v>
      </c>
    </row>
    <row r="270" spans="1:28" ht="13.35" customHeight="1" x14ac:dyDescent="0.25">
      <c r="A270" s="11">
        <v>668</v>
      </c>
      <c r="B270" s="11" t="s">
        <v>14</v>
      </c>
      <c r="C270" s="12" t="s">
        <v>130</v>
      </c>
      <c r="D270" s="12" t="s">
        <v>3</v>
      </c>
      <c r="E270" s="24" t="str">
        <f t="shared" si="4"/>
        <v>Korrell, Riesling Trocken, Nahe</v>
      </c>
      <c r="F270" s="14" t="s">
        <v>428</v>
      </c>
      <c r="G270" s="12" t="s">
        <v>2</v>
      </c>
      <c r="H270" s="12">
        <v>6</v>
      </c>
      <c r="I270" s="5" t="s">
        <v>22</v>
      </c>
      <c r="J270" s="7" t="s">
        <v>21</v>
      </c>
      <c r="K270" s="20">
        <v>50</v>
      </c>
      <c r="L270" s="20">
        <v>80</v>
      </c>
      <c r="M270" s="15" t="s">
        <v>498</v>
      </c>
      <c r="N270" s="22" t="s">
        <v>552</v>
      </c>
      <c r="AA270" s="14" t="s">
        <v>319</v>
      </c>
      <c r="AB270" s="23" t="s">
        <v>843</v>
      </c>
    </row>
    <row r="271" spans="1:28" ht="13.35" customHeight="1" x14ac:dyDescent="0.25">
      <c r="A271" s="11">
        <v>669</v>
      </c>
      <c r="B271" s="11" t="s">
        <v>80</v>
      </c>
      <c r="C271" s="12" t="s">
        <v>39</v>
      </c>
      <c r="D271" s="12" t="s">
        <v>6</v>
      </c>
      <c r="E271" s="24" t="str">
        <f t="shared" si="4"/>
        <v>Produttori del Barbaresco, Barbaresco, Pora Riserva</v>
      </c>
      <c r="F271" s="14" t="s">
        <v>429</v>
      </c>
      <c r="G271" s="12" t="s">
        <v>2</v>
      </c>
      <c r="H271" s="12">
        <v>4</v>
      </c>
      <c r="I271" s="5" t="s">
        <v>22</v>
      </c>
      <c r="J271" s="7" t="s">
        <v>21</v>
      </c>
      <c r="K271" s="20">
        <v>180</v>
      </c>
      <c r="L271" s="20">
        <v>260</v>
      </c>
      <c r="M271" s="15" t="s">
        <v>529</v>
      </c>
      <c r="N271" s="14"/>
      <c r="AA271" s="14" t="s">
        <v>320</v>
      </c>
      <c r="AB271" s="23" t="s">
        <v>844</v>
      </c>
    </row>
    <row r="272" spans="1:28" ht="13.35" customHeight="1" x14ac:dyDescent="0.25">
      <c r="A272" s="11">
        <v>670</v>
      </c>
      <c r="B272" s="11" t="s">
        <v>118</v>
      </c>
      <c r="C272" s="12" t="s">
        <v>40</v>
      </c>
      <c r="D272" s="12" t="s">
        <v>6</v>
      </c>
      <c r="E272" s="24" t="str">
        <f t="shared" si="4"/>
        <v>Sassicaia, Tenuta San Guido, Bolgheri</v>
      </c>
      <c r="F272" s="14" t="s">
        <v>41</v>
      </c>
      <c r="G272" s="12" t="s">
        <v>2</v>
      </c>
      <c r="H272" s="12">
        <v>2</v>
      </c>
      <c r="I272" s="5" t="s">
        <v>22</v>
      </c>
      <c r="J272" s="7" t="s">
        <v>21</v>
      </c>
      <c r="K272" s="20">
        <v>380</v>
      </c>
      <c r="L272" s="20">
        <v>550</v>
      </c>
      <c r="M272" s="15" t="s">
        <v>530</v>
      </c>
      <c r="N272" s="22"/>
      <c r="AA272" s="14" t="s">
        <v>42</v>
      </c>
      <c r="AB272" s="23" t="s">
        <v>845</v>
      </c>
    </row>
    <row r="273" spans="1:28" ht="13.35" customHeight="1" x14ac:dyDescent="0.25">
      <c r="A273" s="11">
        <v>671</v>
      </c>
      <c r="B273" s="11" t="s">
        <v>88</v>
      </c>
      <c r="C273" s="12" t="s">
        <v>40</v>
      </c>
      <c r="D273" s="12" t="s">
        <v>6</v>
      </c>
      <c r="E273" s="24" t="str">
        <f t="shared" si="4"/>
        <v>Sassicaia, Tenuta San Guido, Bolgheri</v>
      </c>
      <c r="F273" s="14" t="s">
        <v>41</v>
      </c>
      <c r="G273" s="12" t="s">
        <v>2</v>
      </c>
      <c r="H273" s="12">
        <v>2</v>
      </c>
      <c r="I273" s="5" t="s">
        <v>22</v>
      </c>
      <c r="J273" s="7" t="s">
        <v>21</v>
      </c>
      <c r="K273" s="20">
        <v>480</v>
      </c>
      <c r="L273" s="20">
        <v>600</v>
      </c>
      <c r="M273" s="15" t="s">
        <v>530</v>
      </c>
      <c r="N273" s="22"/>
      <c r="AA273" s="14" t="s">
        <v>42</v>
      </c>
      <c r="AB273" s="23" t="s">
        <v>846</v>
      </c>
    </row>
    <row r="274" spans="1:28" ht="13.35" customHeight="1" x14ac:dyDescent="0.25">
      <c r="A274" s="11">
        <v>672</v>
      </c>
      <c r="B274" s="11" t="s">
        <v>30</v>
      </c>
      <c r="C274" s="12" t="s">
        <v>39</v>
      </c>
      <c r="D274" s="12" t="s">
        <v>6</v>
      </c>
      <c r="E274" s="24" t="str">
        <f t="shared" si="4"/>
        <v>G.B. Burlotto, Barolo, Monvigliero (Double Magnum)</v>
      </c>
      <c r="F274" s="14" t="s">
        <v>430</v>
      </c>
      <c r="G274" s="12" t="s">
        <v>549</v>
      </c>
      <c r="H274" s="12">
        <v>1</v>
      </c>
      <c r="I274" s="5" t="s">
        <v>15</v>
      </c>
      <c r="J274" s="7" t="s">
        <v>21</v>
      </c>
      <c r="K274" s="20">
        <v>750</v>
      </c>
      <c r="L274" s="20">
        <v>950</v>
      </c>
      <c r="M274" s="15" t="s">
        <v>37</v>
      </c>
      <c r="N274" s="15" t="s">
        <v>72</v>
      </c>
      <c r="AA274" s="14" t="s">
        <v>321</v>
      </c>
      <c r="AB274" s="23" t="s">
        <v>847</v>
      </c>
    </row>
    <row r="275" spans="1:28" ht="13.35" customHeight="1" x14ac:dyDescent="0.25">
      <c r="A275" s="11">
        <v>673</v>
      </c>
      <c r="B275" s="11" t="s">
        <v>8</v>
      </c>
      <c r="C275" s="12" t="s">
        <v>39</v>
      </c>
      <c r="D275" s="12" t="s">
        <v>6</v>
      </c>
      <c r="E275" s="24" t="str">
        <f t="shared" si="4"/>
        <v>Mixed Lot of Produttori del Barbaresco, Barbaresco Riservas</v>
      </c>
      <c r="F275" s="14"/>
      <c r="G275" s="12" t="s">
        <v>2</v>
      </c>
      <c r="H275" s="12">
        <v>7</v>
      </c>
      <c r="I275" s="5" t="s">
        <v>15</v>
      </c>
      <c r="J275" s="7" t="s">
        <v>21</v>
      </c>
      <c r="K275" s="20">
        <v>300</v>
      </c>
      <c r="L275" s="20">
        <v>400</v>
      </c>
      <c r="M275" s="15" t="s">
        <v>531</v>
      </c>
      <c r="N275" s="22" t="s">
        <v>563</v>
      </c>
      <c r="AA275" s="14" t="s">
        <v>322</v>
      </c>
      <c r="AB275" s="23" t="s">
        <v>848</v>
      </c>
    </row>
    <row r="276" spans="1:28" ht="13.35" customHeight="1" x14ac:dyDescent="0.25">
      <c r="A276" s="11">
        <v>674</v>
      </c>
      <c r="B276" s="11" t="s">
        <v>8</v>
      </c>
      <c r="C276" s="12" t="s">
        <v>40</v>
      </c>
      <c r="D276" s="12" t="s">
        <v>6</v>
      </c>
      <c r="E276" s="24" t="str">
        <f t="shared" si="4"/>
        <v>Ciacci Piccolomini d'Aragona, Brunello di Montalcino, Pianrosso (Magnums)</v>
      </c>
      <c r="F276" s="14" t="s">
        <v>431</v>
      </c>
      <c r="G276" s="12" t="s">
        <v>33</v>
      </c>
      <c r="H276" s="12">
        <v>3</v>
      </c>
      <c r="I276" s="5" t="s">
        <v>1</v>
      </c>
      <c r="J276" s="7" t="s">
        <v>21</v>
      </c>
      <c r="K276" s="20">
        <v>260</v>
      </c>
      <c r="L276" s="20">
        <v>320</v>
      </c>
      <c r="M276" s="15" t="s">
        <v>37</v>
      </c>
      <c r="N276" s="22" t="s">
        <v>563</v>
      </c>
      <c r="AA276" s="14" t="s">
        <v>323</v>
      </c>
      <c r="AB276" s="23" t="s">
        <v>849</v>
      </c>
    </row>
    <row r="277" spans="1:28" ht="13.35" customHeight="1" x14ac:dyDescent="0.25">
      <c r="A277" s="11">
        <v>675</v>
      </c>
      <c r="B277" s="11" t="s">
        <v>8</v>
      </c>
      <c r="C277" s="12" t="s">
        <v>40</v>
      </c>
      <c r="D277" s="12" t="s">
        <v>6</v>
      </c>
      <c r="E277" s="24" t="str">
        <f t="shared" si="4"/>
        <v>Colle Carli, Brunello di Montalcino (Magnums)</v>
      </c>
      <c r="F277" s="14" t="s">
        <v>432</v>
      </c>
      <c r="G277" s="12" t="s">
        <v>33</v>
      </c>
      <c r="H277" s="12">
        <v>3</v>
      </c>
      <c r="I277" s="5" t="s">
        <v>15</v>
      </c>
      <c r="J277" s="7" t="s">
        <v>21</v>
      </c>
      <c r="K277" s="20">
        <v>120</v>
      </c>
      <c r="L277" s="20">
        <v>170</v>
      </c>
      <c r="M277" s="15" t="s">
        <v>532</v>
      </c>
      <c r="N277" s="22" t="s">
        <v>552</v>
      </c>
      <c r="AA277" s="14" t="s">
        <v>324</v>
      </c>
      <c r="AB277" s="23" t="s">
        <v>850</v>
      </c>
    </row>
    <row r="278" spans="1:28" ht="13.35" customHeight="1" x14ac:dyDescent="0.25">
      <c r="A278" s="11">
        <v>676</v>
      </c>
      <c r="B278" s="11" t="s">
        <v>8</v>
      </c>
      <c r="C278" s="12" t="s">
        <v>40</v>
      </c>
      <c r="D278" s="12" t="s">
        <v>6</v>
      </c>
      <c r="E278" s="24" t="str">
        <f t="shared" si="4"/>
        <v>Grattamacco, Bolgheri, Superiore</v>
      </c>
      <c r="F278" s="14" t="s">
        <v>433</v>
      </c>
      <c r="G278" s="12" t="s">
        <v>2</v>
      </c>
      <c r="H278" s="12">
        <v>6</v>
      </c>
      <c r="I278" s="5" t="s">
        <v>15</v>
      </c>
      <c r="J278" s="7" t="s">
        <v>21</v>
      </c>
      <c r="K278" s="20">
        <v>240</v>
      </c>
      <c r="L278" s="20">
        <v>300</v>
      </c>
      <c r="M278" s="15" t="s">
        <v>37</v>
      </c>
      <c r="N278" s="22" t="s">
        <v>563</v>
      </c>
      <c r="AA278" s="14" t="s">
        <v>325</v>
      </c>
      <c r="AB278" s="23" t="s">
        <v>851</v>
      </c>
    </row>
    <row r="279" spans="1:28" ht="13.35" customHeight="1" x14ac:dyDescent="0.25">
      <c r="A279" s="11">
        <v>677</v>
      </c>
      <c r="B279" s="11" t="s">
        <v>8</v>
      </c>
      <c r="C279" s="12" t="s">
        <v>40</v>
      </c>
      <c r="D279" s="12" t="s">
        <v>6</v>
      </c>
      <c r="E279" s="24" t="str">
        <f t="shared" si="4"/>
        <v>Tenuta di Arceno, Arcanum, IGT</v>
      </c>
      <c r="F279" s="14" t="s">
        <v>434</v>
      </c>
      <c r="G279" s="12" t="s">
        <v>2</v>
      </c>
      <c r="H279" s="12">
        <v>5</v>
      </c>
      <c r="I279" s="5" t="s">
        <v>1</v>
      </c>
      <c r="J279" s="7" t="s">
        <v>21</v>
      </c>
      <c r="K279" s="20">
        <v>200</v>
      </c>
      <c r="L279" s="20">
        <v>260</v>
      </c>
      <c r="M279" s="15" t="s">
        <v>503</v>
      </c>
      <c r="N279" s="22" t="s">
        <v>563</v>
      </c>
      <c r="AA279" s="14" t="s">
        <v>326</v>
      </c>
      <c r="AB279" s="23" t="s">
        <v>852</v>
      </c>
    </row>
    <row r="280" spans="1:28" ht="13.35" customHeight="1" x14ac:dyDescent="0.25">
      <c r="A280" s="11">
        <v>678</v>
      </c>
      <c r="B280" s="11" t="s">
        <v>12</v>
      </c>
      <c r="C280" s="12" t="s">
        <v>40</v>
      </c>
      <c r="D280" s="12" t="s">
        <v>6</v>
      </c>
      <c r="E280" s="24" t="str">
        <f t="shared" si="4"/>
        <v>Cinciole, Chianti Classico, Riserva Petresco</v>
      </c>
      <c r="F280" s="14" t="s">
        <v>435</v>
      </c>
      <c r="G280" s="12" t="s">
        <v>2</v>
      </c>
      <c r="H280" s="12">
        <v>6</v>
      </c>
      <c r="I280" s="5" t="s">
        <v>1</v>
      </c>
      <c r="J280" s="7" t="s">
        <v>21</v>
      </c>
      <c r="K280" s="20">
        <v>180</v>
      </c>
      <c r="L280" s="20">
        <v>220</v>
      </c>
      <c r="M280" s="15" t="s">
        <v>37</v>
      </c>
      <c r="N280" s="22" t="s">
        <v>563</v>
      </c>
      <c r="AA280" s="14" t="s">
        <v>327</v>
      </c>
      <c r="AB280" s="23" t="s">
        <v>853</v>
      </c>
    </row>
    <row r="281" spans="1:28" ht="13.35" customHeight="1" x14ac:dyDescent="0.25">
      <c r="A281" s="11">
        <v>679</v>
      </c>
      <c r="B281" s="11" t="s">
        <v>14</v>
      </c>
      <c r="C281" s="12" t="s">
        <v>40</v>
      </c>
      <c r="D281" s="12" t="s">
        <v>6</v>
      </c>
      <c r="E281" s="24" t="str">
        <f t="shared" si="4"/>
        <v>Fontodi, Chianti Classico, Vigna del Sorbo Riserva</v>
      </c>
      <c r="F281" s="14" t="s">
        <v>436</v>
      </c>
      <c r="G281" s="12" t="s">
        <v>2</v>
      </c>
      <c r="H281" s="12">
        <v>4</v>
      </c>
      <c r="I281" s="5" t="s">
        <v>1</v>
      </c>
      <c r="J281" s="7" t="s">
        <v>21</v>
      </c>
      <c r="K281" s="20">
        <v>140</v>
      </c>
      <c r="L281" s="20">
        <v>180</v>
      </c>
      <c r="M281" s="15" t="s">
        <v>503</v>
      </c>
      <c r="N281" s="22" t="s">
        <v>563</v>
      </c>
      <c r="AA281" s="14" t="s">
        <v>328</v>
      </c>
      <c r="AB281" s="23" t="s">
        <v>854</v>
      </c>
    </row>
    <row r="282" spans="1:28" ht="13.35" customHeight="1" x14ac:dyDescent="0.25">
      <c r="A282" s="11">
        <v>680</v>
      </c>
      <c r="B282" s="11" t="s">
        <v>14</v>
      </c>
      <c r="C282" s="12" t="s">
        <v>40</v>
      </c>
      <c r="D282" s="12" t="s">
        <v>6</v>
      </c>
      <c r="E282" s="24" t="str">
        <f t="shared" si="4"/>
        <v>Rampolla, Alceo, IGT</v>
      </c>
      <c r="F282" s="14" t="s">
        <v>437</v>
      </c>
      <c r="G282" s="12" t="s">
        <v>2</v>
      </c>
      <c r="H282" s="12">
        <v>6</v>
      </c>
      <c r="I282" s="5" t="s">
        <v>1</v>
      </c>
      <c r="J282" s="7" t="s">
        <v>21</v>
      </c>
      <c r="K282" s="20">
        <v>300</v>
      </c>
      <c r="L282" s="20">
        <v>380</v>
      </c>
      <c r="M282" s="15" t="s">
        <v>533</v>
      </c>
      <c r="N282" s="22" t="s">
        <v>563</v>
      </c>
      <c r="AA282" s="14" t="s">
        <v>329</v>
      </c>
      <c r="AB282" s="23" t="s">
        <v>855</v>
      </c>
    </row>
    <row r="283" spans="1:28" ht="13.35" customHeight="1" x14ac:dyDescent="0.25">
      <c r="A283" s="11">
        <v>681</v>
      </c>
      <c r="B283" s="11" t="s">
        <v>10</v>
      </c>
      <c r="C283" s="12" t="s">
        <v>40</v>
      </c>
      <c r="D283" s="12" t="s">
        <v>6</v>
      </c>
      <c r="E283" s="24" t="str">
        <f t="shared" si="4"/>
        <v>Mixed Lot of Castello di Ama</v>
      </c>
      <c r="F283" s="14"/>
      <c r="G283" s="12" t="s">
        <v>2</v>
      </c>
      <c r="H283" s="12">
        <v>6</v>
      </c>
      <c r="I283" s="5" t="s">
        <v>22</v>
      </c>
      <c r="J283" s="7" t="s">
        <v>21</v>
      </c>
      <c r="K283" s="20">
        <v>600</v>
      </c>
      <c r="L283" s="20">
        <v>800</v>
      </c>
      <c r="M283" s="15" t="s">
        <v>534</v>
      </c>
      <c r="N283" s="22" t="s">
        <v>563</v>
      </c>
      <c r="AA283" s="14" t="s">
        <v>330</v>
      </c>
      <c r="AB283" s="23" t="s">
        <v>856</v>
      </c>
    </row>
    <row r="284" spans="1:28" ht="13.35" customHeight="1" x14ac:dyDescent="0.25">
      <c r="A284" s="11">
        <v>682</v>
      </c>
      <c r="B284" s="11" t="s">
        <v>10</v>
      </c>
      <c r="C284" s="12" t="s">
        <v>40</v>
      </c>
      <c r="D284" s="12" t="s">
        <v>6</v>
      </c>
      <c r="E284" s="24" t="str">
        <f t="shared" si="4"/>
        <v>Fattoria Le Pupille, Saffredi, Toscana IGT</v>
      </c>
      <c r="F284" s="14" t="s">
        <v>438</v>
      </c>
      <c r="G284" s="12" t="s">
        <v>2</v>
      </c>
      <c r="H284" s="12">
        <v>5</v>
      </c>
      <c r="I284" s="5" t="s">
        <v>15</v>
      </c>
      <c r="J284" s="7" t="s">
        <v>21</v>
      </c>
      <c r="K284" s="20">
        <v>260</v>
      </c>
      <c r="L284" s="20">
        <v>320</v>
      </c>
      <c r="M284" s="15" t="s">
        <v>535</v>
      </c>
      <c r="N284" s="22" t="s">
        <v>563</v>
      </c>
      <c r="AA284" s="14" t="s">
        <v>331</v>
      </c>
      <c r="AB284" s="23" t="s">
        <v>857</v>
      </c>
    </row>
    <row r="285" spans="1:28" ht="13.35" customHeight="1" x14ac:dyDescent="0.25">
      <c r="A285" s="11">
        <v>683</v>
      </c>
      <c r="B285" s="11" t="s">
        <v>10</v>
      </c>
      <c r="C285" s="12" t="s">
        <v>40</v>
      </c>
      <c r="D285" s="12" t="s">
        <v>6</v>
      </c>
      <c r="E285" s="24" t="str">
        <f t="shared" si="4"/>
        <v>Fontodi, Chianti Classico, Vigna del Sorbo Riserva</v>
      </c>
      <c r="F285" s="14" t="s">
        <v>436</v>
      </c>
      <c r="G285" s="12" t="s">
        <v>2</v>
      </c>
      <c r="H285" s="12">
        <v>6</v>
      </c>
      <c r="I285" s="5" t="s">
        <v>1</v>
      </c>
      <c r="J285" s="7" t="s">
        <v>21</v>
      </c>
      <c r="K285" s="20">
        <v>180</v>
      </c>
      <c r="L285" s="20">
        <v>220</v>
      </c>
      <c r="M285" s="15" t="s">
        <v>37</v>
      </c>
      <c r="N285" s="22" t="s">
        <v>563</v>
      </c>
      <c r="AA285" s="14" t="s">
        <v>328</v>
      </c>
      <c r="AB285" s="23" t="s">
        <v>858</v>
      </c>
    </row>
    <row r="286" spans="1:28" ht="13.35" customHeight="1" x14ac:dyDescent="0.25">
      <c r="A286" s="11">
        <v>684</v>
      </c>
      <c r="B286" s="11" t="s">
        <v>10</v>
      </c>
      <c r="C286" s="12" t="s">
        <v>40</v>
      </c>
      <c r="D286" s="12" t="s">
        <v>6</v>
      </c>
      <c r="E286" s="24" t="str">
        <f t="shared" si="4"/>
        <v>Argentiera, Bolgheri, Superiore</v>
      </c>
      <c r="F286" s="14" t="s">
        <v>439</v>
      </c>
      <c r="G286" s="12" t="s">
        <v>2</v>
      </c>
      <c r="H286" s="12">
        <v>3</v>
      </c>
      <c r="I286" s="5" t="s">
        <v>1</v>
      </c>
      <c r="J286" s="7" t="s">
        <v>21</v>
      </c>
      <c r="K286" s="20">
        <v>120</v>
      </c>
      <c r="L286" s="20">
        <v>150</v>
      </c>
      <c r="M286" s="15" t="s">
        <v>503</v>
      </c>
      <c r="N286" s="22" t="s">
        <v>563</v>
      </c>
      <c r="AA286" s="14" t="s">
        <v>332</v>
      </c>
      <c r="AB286" s="23" t="s">
        <v>859</v>
      </c>
    </row>
    <row r="287" spans="1:28" ht="13.35" customHeight="1" x14ac:dyDescent="0.25">
      <c r="A287" s="11">
        <v>685</v>
      </c>
      <c r="B287" s="11" t="s">
        <v>35</v>
      </c>
      <c r="C287" s="12" t="s">
        <v>7</v>
      </c>
      <c r="D287" s="12" t="s">
        <v>6</v>
      </c>
      <c r="E287" s="24" t="str">
        <f t="shared" si="4"/>
        <v>R. Lopez de Heredia, Tondonia Tinto Reserva, Rioja - In Bond</v>
      </c>
      <c r="F287" s="14" t="s">
        <v>440</v>
      </c>
      <c r="G287" s="12" t="s">
        <v>2</v>
      </c>
      <c r="H287" s="12">
        <v>12</v>
      </c>
      <c r="I287" s="5" t="s">
        <v>1</v>
      </c>
      <c r="J287" s="7" t="s">
        <v>0</v>
      </c>
      <c r="K287" s="20">
        <v>220</v>
      </c>
      <c r="L287" s="20">
        <v>280</v>
      </c>
      <c r="M287" s="15" t="s">
        <v>4</v>
      </c>
      <c r="N287" s="22"/>
      <c r="AA287" s="14" t="s">
        <v>333</v>
      </c>
      <c r="AB287" s="23" t="s">
        <v>860</v>
      </c>
    </row>
    <row r="288" spans="1:28" ht="13.35" customHeight="1" x14ac:dyDescent="0.25">
      <c r="A288" s="11">
        <v>686</v>
      </c>
      <c r="B288" s="11" t="s">
        <v>34</v>
      </c>
      <c r="C288" s="12" t="s">
        <v>7</v>
      </c>
      <c r="D288" s="12" t="s">
        <v>6</v>
      </c>
      <c r="E288" s="24" t="str">
        <f t="shared" si="4"/>
        <v>Ontanon, Gran Reserva, Rioja - In Bond</v>
      </c>
      <c r="F288" s="14" t="s">
        <v>441</v>
      </c>
      <c r="G288" s="12" t="s">
        <v>2</v>
      </c>
      <c r="H288" s="12">
        <v>12</v>
      </c>
      <c r="I288" s="5" t="s">
        <v>15</v>
      </c>
      <c r="J288" s="7" t="s">
        <v>0</v>
      </c>
      <c r="K288" s="20">
        <v>150</v>
      </c>
      <c r="L288" s="20">
        <v>180</v>
      </c>
      <c r="M288" s="15" t="s">
        <v>16</v>
      </c>
      <c r="N288" s="22"/>
      <c r="AA288" s="14" t="s">
        <v>334</v>
      </c>
      <c r="AB288" s="23" t="s">
        <v>861</v>
      </c>
    </row>
    <row r="289" spans="1:28" ht="13.35" customHeight="1" x14ac:dyDescent="0.25">
      <c r="A289" s="11">
        <v>687</v>
      </c>
      <c r="B289" s="11" t="s">
        <v>17</v>
      </c>
      <c r="C289" s="12" t="s">
        <v>7</v>
      </c>
      <c r="D289" s="12" t="s">
        <v>6</v>
      </c>
      <c r="E289" s="24" t="str">
        <f t="shared" si="4"/>
        <v>La Rioja Alta, Gran Reserva 904, Rioja - In Bond</v>
      </c>
      <c r="F289" s="14" t="s">
        <v>442</v>
      </c>
      <c r="G289" s="12" t="s">
        <v>2</v>
      </c>
      <c r="H289" s="12">
        <v>6</v>
      </c>
      <c r="I289" s="5" t="s">
        <v>1</v>
      </c>
      <c r="J289" s="7" t="s">
        <v>0</v>
      </c>
      <c r="K289" s="20">
        <v>160</v>
      </c>
      <c r="L289" s="20">
        <v>200</v>
      </c>
      <c r="M289" s="15" t="s">
        <v>11</v>
      </c>
      <c r="N289" s="22"/>
      <c r="AA289" s="14" t="s">
        <v>335</v>
      </c>
      <c r="AB289" s="23" t="s">
        <v>862</v>
      </c>
    </row>
    <row r="290" spans="1:28" ht="13.35" customHeight="1" x14ac:dyDescent="0.25">
      <c r="A290" s="11">
        <v>688</v>
      </c>
      <c r="B290" s="11" t="s">
        <v>19</v>
      </c>
      <c r="C290" s="12" t="s">
        <v>7</v>
      </c>
      <c r="D290" s="12" t="s">
        <v>6</v>
      </c>
      <c r="E290" s="24" t="str">
        <f t="shared" si="4"/>
        <v>La Rioja Alta, Vina Arana Gran Reserva, Rioja - In Bond</v>
      </c>
      <c r="F290" s="14" t="s">
        <v>442</v>
      </c>
      <c r="G290" s="12" t="s">
        <v>2</v>
      </c>
      <c r="H290" s="12">
        <v>12</v>
      </c>
      <c r="I290" s="5" t="s">
        <v>1</v>
      </c>
      <c r="J290" s="7" t="s">
        <v>0</v>
      </c>
      <c r="K290" s="20">
        <v>220</v>
      </c>
      <c r="L290" s="20">
        <v>260</v>
      </c>
      <c r="M290" s="15" t="s">
        <v>4</v>
      </c>
      <c r="N290" s="22"/>
      <c r="AA290" s="14" t="s">
        <v>336</v>
      </c>
      <c r="AB290" s="23" t="s">
        <v>863</v>
      </c>
    </row>
    <row r="291" spans="1:28" ht="13.35" customHeight="1" x14ac:dyDescent="0.25">
      <c r="A291" s="11">
        <v>689</v>
      </c>
      <c r="B291" s="11" t="s">
        <v>121</v>
      </c>
      <c r="C291" s="12" t="s">
        <v>131</v>
      </c>
      <c r="D291" s="12" t="s">
        <v>6</v>
      </c>
      <c r="E291" s="24" t="str">
        <f t="shared" si="4"/>
        <v>Meerlust, Rubicon, Stellenbosch</v>
      </c>
      <c r="F291" s="14" t="s">
        <v>443</v>
      </c>
      <c r="G291" s="12" t="s">
        <v>2</v>
      </c>
      <c r="H291" s="12">
        <v>12</v>
      </c>
      <c r="I291" s="5" t="s">
        <v>22</v>
      </c>
      <c r="J291" s="7" t="s">
        <v>21</v>
      </c>
      <c r="K291" s="20">
        <v>180</v>
      </c>
      <c r="L291" s="20">
        <v>240</v>
      </c>
      <c r="M291" s="15" t="s">
        <v>37</v>
      </c>
      <c r="N291" s="15" t="s">
        <v>574</v>
      </c>
      <c r="AA291" s="14" t="s">
        <v>337</v>
      </c>
      <c r="AB291" s="23" t="s">
        <v>864</v>
      </c>
    </row>
    <row r="292" spans="1:28" ht="13.35" customHeight="1" x14ac:dyDescent="0.25">
      <c r="A292" s="11">
        <v>690</v>
      </c>
      <c r="B292" s="11" t="s">
        <v>121</v>
      </c>
      <c r="C292" s="12" t="s">
        <v>131</v>
      </c>
      <c r="D292" s="12" t="s">
        <v>6</v>
      </c>
      <c r="E292" s="24" t="str">
        <f t="shared" si="4"/>
        <v>Meerlust, Rubicon, Stellenbosch</v>
      </c>
      <c r="F292" s="14" t="s">
        <v>443</v>
      </c>
      <c r="G292" s="12" t="s">
        <v>2</v>
      </c>
      <c r="H292" s="12">
        <v>12</v>
      </c>
      <c r="I292" s="5" t="s">
        <v>22</v>
      </c>
      <c r="J292" s="7" t="s">
        <v>21</v>
      </c>
      <c r="K292" s="20">
        <v>180</v>
      </c>
      <c r="L292" s="20">
        <v>240</v>
      </c>
      <c r="M292" s="15" t="s">
        <v>37</v>
      </c>
      <c r="N292" s="15" t="s">
        <v>574</v>
      </c>
      <c r="AA292" s="14" t="s">
        <v>337</v>
      </c>
      <c r="AB292" s="23" t="s">
        <v>865</v>
      </c>
    </row>
    <row r="293" spans="1:28" ht="13.35" customHeight="1" x14ac:dyDescent="0.25">
      <c r="A293" s="11">
        <v>691</v>
      </c>
      <c r="B293" s="11" t="s">
        <v>14</v>
      </c>
      <c r="C293" s="12" t="s">
        <v>131</v>
      </c>
      <c r="D293" s="12" t="s">
        <v>6</v>
      </c>
      <c r="E293" s="24" t="str">
        <f t="shared" si="4"/>
        <v>Raats, MR Mvemve Raats Compostella, Stellenbosch</v>
      </c>
      <c r="F293" s="14" t="s">
        <v>444</v>
      </c>
      <c r="G293" s="12" t="s">
        <v>2</v>
      </c>
      <c r="H293" s="12">
        <v>4</v>
      </c>
      <c r="I293" s="5" t="s">
        <v>1</v>
      </c>
      <c r="J293" s="7" t="s">
        <v>21</v>
      </c>
      <c r="K293" s="20">
        <v>140</v>
      </c>
      <c r="L293" s="20">
        <v>180</v>
      </c>
      <c r="M293" s="15" t="s">
        <v>503</v>
      </c>
      <c r="N293" s="22" t="s">
        <v>563</v>
      </c>
      <c r="AA293" s="14" t="s">
        <v>338</v>
      </c>
      <c r="AB293" s="23" t="s">
        <v>866</v>
      </c>
    </row>
    <row r="294" spans="1:28" ht="13.35" customHeight="1" x14ac:dyDescent="0.25">
      <c r="A294" s="11">
        <v>692</v>
      </c>
      <c r="B294" s="11" t="s">
        <v>44</v>
      </c>
      <c r="C294" s="12" t="s">
        <v>23</v>
      </c>
      <c r="D294" s="12" t="s">
        <v>6</v>
      </c>
      <c r="E294" s="24" t="str">
        <f t="shared" si="4"/>
        <v>Penfolds, Grange, South Australia</v>
      </c>
      <c r="F294" s="14" t="s">
        <v>24</v>
      </c>
      <c r="G294" s="12" t="s">
        <v>2</v>
      </c>
      <c r="H294" s="12">
        <v>2</v>
      </c>
      <c r="I294" s="5" t="s">
        <v>15</v>
      </c>
      <c r="J294" s="7" t="s">
        <v>21</v>
      </c>
      <c r="K294" s="20">
        <v>400</v>
      </c>
      <c r="L294" s="20">
        <v>600</v>
      </c>
      <c r="M294" s="15" t="s">
        <v>536</v>
      </c>
      <c r="N294" s="22"/>
      <c r="AA294" s="14" t="s">
        <v>29</v>
      </c>
      <c r="AB294" s="23" t="s">
        <v>867</v>
      </c>
    </row>
    <row r="295" spans="1:28" ht="13.35" customHeight="1" x14ac:dyDescent="0.25">
      <c r="A295" s="11">
        <v>693</v>
      </c>
      <c r="B295" s="11" t="s">
        <v>28</v>
      </c>
      <c r="C295" s="12" t="s">
        <v>23</v>
      </c>
      <c r="D295" s="12" t="s">
        <v>6</v>
      </c>
      <c r="E295" s="24" t="str">
        <f t="shared" si="4"/>
        <v>Penfolds, Bin 707 Cabernet Sauvignon, South Australia</v>
      </c>
      <c r="F295" s="14" t="s">
        <v>24</v>
      </c>
      <c r="G295" s="12" t="s">
        <v>2</v>
      </c>
      <c r="H295" s="12">
        <v>5</v>
      </c>
      <c r="I295" s="5" t="s">
        <v>1</v>
      </c>
      <c r="J295" s="7" t="s">
        <v>21</v>
      </c>
      <c r="K295" s="20">
        <v>650</v>
      </c>
      <c r="L295" s="20">
        <v>850</v>
      </c>
      <c r="M295" s="15" t="s">
        <v>537</v>
      </c>
      <c r="N295" s="22"/>
      <c r="AA295" s="14" t="s">
        <v>27</v>
      </c>
      <c r="AB295" s="23" t="s">
        <v>868</v>
      </c>
    </row>
    <row r="296" spans="1:28" ht="13.35" customHeight="1" x14ac:dyDescent="0.25">
      <c r="A296" s="11">
        <v>694</v>
      </c>
      <c r="B296" s="11" t="s">
        <v>28</v>
      </c>
      <c r="C296" s="12" t="s">
        <v>23</v>
      </c>
      <c r="D296" s="12" t="s">
        <v>6</v>
      </c>
      <c r="E296" s="24" t="str">
        <f t="shared" si="4"/>
        <v>Penfolds, Bin 707 Cabernet Sauvignon, South Australia</v>
      </c>
      <c r="F296" s="14" t="s">
        <v>24</v>
      </c>
      <c r="G296" s="12" t="s">
        <v>2</v>
      </c>
      <c r="H296" s="12">
        <v>6</v>
      </c>
      <c r="I296" s="5" t="s">
        <v>1</v>
      </c>
      <c r="J296" s="7" t="s">
        <v>21</v>
      </c>
      <c r="K296" s="20">
        <v>750</v>
      </c>
      <c r="L296" s="20">
        <v>950</v>
      </c>
      <c r="M296" s="15" t="s">
        <v>37</v>
      </c>
      <c r="N296" s="22"/>
      <c r="AA296" s="14" t="s">
        <v>27</v>
      </c>
      <c r="AB296" s="23" t="s">
        <v>869</v>
      </c>
    </row>
    <row r="297" spans="1:28" ht="13.35" customHeight="1" x14ac:dyDescent="0.25">
      <c r="A297" s="11">
        <v>695</v>
      </c>
      <c r="B297" s="11" t="s">
        <v>30</v>
      </c>
      <c r="C297" s="12" t="s">
        <v>23</v>
      </c>
      <c r="D297" s="12" t="s">
        <v>6</v>
      </c>
      <c r="E297" s="24" t="str">
        <f t="shared" si="4"/>
        <v>Schubert Estate, Goose-yard Block Shiraz, Barossa Valley - In Bond</v>
      </c>
      <c r="F297" s="14" t="s">
        <v>445</v>
      </c>
      <c r="G297" s="12" t="s">
        <v>2</v>
      </c>
      <c r="H297" s="12">
        <v>6</v>
      </c>
      <c r="I297" s="5" t="s">
        <v>1</v>
      </c>
      <c r="J297" s="7" t="s">
        <v>0</v>
      </c>
      <c r="K297" s="20">
        <v>140</v>
      </c>
      <c r="L297" s="20">
        <v>180</v>
      </c>
      <c r="M297" s="15" t="s">
        <v>538</v>
      </c>
      <c r="N297" s="22"/>
      <c r="AA297" s="14" t="s">
        <v>339</v>
      </c>
      <c r="AB297" s="23" t="s">
        <v>870</v>
      </c>
    </row>
    <row r="298" spans="1:28" ht="13.35" customHeight="1" x14ac:dyDescent="0.25">
      <c r="A298" s="11">
        <v>696</v>
      </c>
      <c r="B298" s="11" t="s">
        <v>30</v>
      </c>
      <c r="C298" s="12" t="s">
        <v>23</v>
      </c>
      <c r="D298" s="12" t="s">
        <v>6</v>
      </c>
      <c r="E298" s="24" t="str">
        <f t="shared" si="4"/>
        <v>Schubert Estate Goose-yard Block Shiraz, Barossa Valley - In Bond</v>
      </c>
      <c r="F298" s="14" t="s">
        <v>445</v>
      </c>
      <c r="G298" s="12" t="s">
        <v>2</v>
      </c>
      <c r="H298" s="12">
        <v>6</v>
      </c>
      <c r="I298" s="5" t="s">
        <v>1</v>
      </c>
      <c r="J298" s="7" t="s">
        <v>0</v>
      </c>
      <c r="K298" s="20">
        <v>140</v>
      </c>
      <c r="L298" s="20">
        <v>180</v>
      </c>
      <c r="M298" s="15" t="s">
        <v>11</v>
      </c>
      <c r="N298" s="22"/>
      <c r="AA298" s="14" t="s">
        <v>340</v>
      </c>
      <c r="AB298" s="23" t="s">
        <v>871</v>
      </c>
    </row>
    <row r="299" spans="1:28" ht="13.35" customHeight="1" x14ac:dyDescent="0.25">
      <c r="A299" s="11">
        <v>697</v>
      </c>
      <c r="B299" s="11" t="s">
        <v>8</v>
      </c>
      <c r="C299" s="12" t="s">
        <v>23</v>
      </c>
      <c r="D299" s="12" t="s">
        <v>6</v>
      </c>
      <c r="E299" s="24" t="str">
        <f t="shared" si="4"/>
        <v>Penfolds, St. Henri Shiraz, South Australia - In Bond</v>
      </c>
      <c r="F299" s="14" t="s">
        <v>24</v>
      </c>
      <c r="G299" s="12" t="s">
        <v>2</v>
      </c>
      <c r="H299" s="12">
        <v>6</v>
      </c>
      <c r="I299" s="5" t="s">
        <v>15</v>
      </c>
      <c r="J299" s="7" t="s">
        <v>0</v>
      </c>
      <c r="K299" s="20">
        <v>200</v>
      </c>
      <c r="L299" s="20">
        <v>250</v>
      </c>
      <c r="M299" s="15" t="s">
        <v>11</v>
      </c>
      <c r="N299" s="22"/>
      <c r="AA299" s="14" t="s">
        <v>341</v>
      </c>
      <c r="AB299" s="23" t="s">
        <v>872</v>
      </c>
    </row>
    <row r="300" spans="1:28" ht="13.35" customHeight="1" x14ac:dyDescent="0.25">
      <c r="A300" s="11">
        <v>698</v>
      </c>
      <c r="B300" s="11" t="s">
        <v>8</v>
      </c>
      <c r="C300" s="12" t="s">
        <v>23</v>
      </c>
      <c r="D300" s="12" t="s">
        <v>6</v>
      </c>
      <c r="E300" s="24" t="str">
        <f t="shared" si="4"/>
        <v>Ox Hardy, Shiraz, Upper Tintara Vineyard, McLaren Vale - In Bond</v>
      </c>
      <c r="F300" s="14" t="s">
        <v>446</v>
      </c>
      <c r="G300" s="12" t="s">
        <v>2</v>
      </c>
      <c r="H300" s="12">
        <v>6</v>
      </c>
      <c r="I300" s="5" t="s">
        <v>1</v>
      </c>
      <c r="J300" s="7" t="s">
        <v>0</v>
      </c>
      <c r="K300" s="20">
        <v>60</v>
      </c>
      <c r="L300" s="20">
        <v>80</v>
      </c>
      <c r="M300" s="15" t="s">
        <v>11</v>
      </c>
      <c r="N300" s="22"/>
      <c r="AA300" s="14" t="s">
        <v>342</v>
      </c>
      <c r="AB300" s="23" t="s">
        <v>873</v>
      </c>
    </row>
    <row r="301" spans="1:28" ht="13.35" customHeight="1" x14ac:dyDescent="0.25">
      <c r="A301" s="11">
        <v>699</v>
      </c>
      <c r="B301" s="11" t="s">
        <v>12</v>
      </c>
      <c r="C301" s="12" t="s">
        <v>23</v>
      </c>
      <c r="D301" s="12" t="s">
        <v>6</v>
      </c>
      <c r="E301" s="24" t="str">
        <f t="shared" si="4"/>
        <v>Barr-Eden Estate, Avenue to Gold Shiraz, Eden Valley - In Bond</v>
      </c>
      <c r="F301" s="14" t="s">
        <v>447</v>
      </c>
      <c r="G301" s="12" t="s">
        <v>2</v>
      </c>
      <c r="H301" s="12">
        <v>6</v>
      </c>
      <c r="I301" s="5" t="s">
        <v>1</v>
      </c>
      <c r="J301" s="7" t="s">
        <v>0</v>
      </c>
      <c r="K301" s="20">
        <v>80</v>
      </c>
      <c r="L301" s="20">
        <v>100</v>
      </c>
      <c r="M301" s="15" t="s">
        <v>11</v>
      </c>
      <c r="N301" s="22"/>
      <c r="AA301" s="14" t="s">
        <v>343</v>
      </c>
      <c r="AB301" s="23" t="s">
        <v>874</v>
      </c>
    </row>
    <row r="302" spans="1:28" ht="13.35" customHeight="1" x14ac:dyDescent="0.25">
      <c r="A302" s="11">
        <v>700</v>
      </c>
      <c r="B302" s="11" t="s">
        <v>122</v>
      </c>
      <c r="C302" s="12" t="s">
        <v>23</v>
      </c>
      <c r="D302" s="12" t="s">
        <v>6</v>
      </c>
      <c r="E302" s="24" t="str">
        <f t="shared" si="4"/>
        <v>Ox Hardy, Slate Shiraz, McLaren Vale - In Bond</v>
      </c>
      <c r="F302" s="14" t="s">
        <v>446</v>
      </c>
      <c r="G302" s="12" t="s">
        <v>2</v>
      </c>
      <c r="H302" s="12">
        <v>6</v>
      </c>
      <c r="I302" s="5" t="s">
        <v>1</v>
      </c>
      <c r="J302" s="7" t="s">
        <v>0</v>
      </c>
      <c r="K302" s="20">
        <v>120</v>
      </c>
      <c r="L302" s="20">
        <v>150</v>
      </c>
      <c r="M302" s="15" t="s">
        <v>11</v>
      </c>
      <c r="N302" s="14"/>
      <c r="AA302" s="14" t="s">
        <v>344</v>
      </c>
      <c r="AB302" s="23" t="s">
        <v>875</v>
      </c>
    </row>
    <row r="303" spans="1:28" ht="13.35" customHeight="1" x14ac:dyDescent="0.25">
      <c r="A303" s="11">
        <v>701</v>
      </c>
      <c r="B303" s="11" t="s">
        <v>5</v>
      </c>
      <c r="C303" s="12" t="s">
        <v>23</v>
      </c>
      <c r="D303" s="12" t="s">
        <v>3</v>
      </c>
      <c r="E303" s="24" t="str">
        <f t="shared" si="4"/>
        <v>Pierro, Chardonnay, Margaret River</v>
      </c>
      <c r="F303" s="14" t="s">
        <v>448</v>
      </c>
      <c r="G303" s="12" t="s">
        <v>2</v>
      </c>
      <c r="H303" s="12">
        <v>12</v>
      </c>
      <c r="I303" s="5" t="s">
        <v>1</v>
      </c>
      <c r="J303" s="7" t="s">
        <v>21</v>
      </c>
      <c r="K303" s="20">
        <v>300</v>
      </c>
      <c r="L303" s="20">
        <v>380</v>
      </c>
      <c r="M303" s="15" t="s">
        <v>539</v>
      </c>
      <c r="N303" s="22" t="s">
        <v>563</v>
      </c>
      <c r="AA303" s="14" t="s">
        <v>345</v>
      </c>
      <c r="AB303" s="23" t="s">
        <v>876</v>
      </c>
    </row>
    <row r="304" spans="1:28" ht="13.35" customHeight="1" x14ac:dyDescent="0.25">
      <c r="A304" s="11">
        <v>702</v>
      </c>
      <c r="B304" s="11" t="s">
        <v>10</v>
      </c>
      <c r="C304" s="12" t="s">
        <v>132</v>
      </c>
      <c r="D304" s="12" t="s">
        <v>3</v>
      </c>
      <c r="E304" s="24" t="str">
        <f t="shared" si="4"/>
        <v>Akitu, Pinot Noir Blanc, Central Otago</v>
      </c>
      <c r="F304" s="14" t="s">
        <v>449</v>
      </c>
      <c r="G304" s="12" t="s">
        <v>2</v>
      </c>
      <c r="H304" s="12">
        <v>5</v>
      </c>
      <c r="I304" s="5" t="s">
        <v>22</v>
      </c>
      <c r="J304" s="7" t="s">
        <v>21</v>
      </c>
      <c r="K304" s="20">
        <v>70</v>
      </c>
      <c r="L304" s="20">
        <v>100</v>
      </c>
      <c r="M304" s="15" t="s">
        <v>498</v>
      </c>
      <c r="N304" s="22" t="s">
        <v>552</v>
      </c>
      <c r="AA304" s="14" t="s">
        <v>346</v>
      </c>
      <c r="AB304" s="23" t="s">
        <v>877</v>
      </c>
    </row>
    <row r="305" spans="1:28" ht="13.35" customHeight="1" x14ac:dyDescent="0.25">
      <c r="A305" s="11">
        <v>703</v>
      </c>
      <c r="B305" s="11" t="s">
        <v>123</v>
      </c>
      <c r="C305" s="5" t="s">
        <v>18</v>
      </c>
      <c r="D305" s="12" t="s">
        <v>6</v>
      </c>
      <c r="E305" s="24" t="str">
        <f t="shared" si="4"/>
        <v>Shafer, Hillside Select, Stags Leap District</v>
      </c>
      <c r="F305" s="14" t="s">
        <v>450</v>
      </c>
      <c r="G305" s="12" t="s">
        <v>2</v>
      </c>
      <c r="H305" s="12">
        <v>9</v>
      </c>
      <c r="I305" s="5" t="s">
        <v>1</v>
      </c>
      <c r="J305" s="7" t="s">
        <v>21</v>
      </c>
      <c r="K305" s="20">
        <v>1600</v>
      </c>
      <c r="L305" s="20">
        <v>2000</v>
      </c>
      <c r="M305" s="15" t="s">
        <v>540</v>
      </c>
      <c r="N305" s="22" t="s">
        <v>563</v>
      </c>
      <c r="AA305" s="14" t="s">
        <v>347</v>
      </c>
      <c r="AB305" s="23" t="s">
        <v>878</v>
      </c>
    </row>
    <row r="306" spans="1:28" ht="13.35" customHeight="1" x14ac:dyDescent="0.25">
      <c r="A306" s="11">
        <v>704</v>
      </c>
      <c r="B306" s="11" t="s">
        <v>32</v>
      </c>
      <c r="C306" s="5" t="s">
        <v>18</v>
      </c>
      <c r="D306" s="12" t="s">
        <v>6</v>
      </c>
      <c r="E306" s="24" t="str">
        <f t="shared" si="4"/>
        <v>Bond, Vecina, Napa Valley</v>
      </c>
      <c r="F306" s="14" t="s">
        <v>451</v>
      </c>
      <c r="G306" s="12" t="s">
        <v>2</v>
      </c>
      <c r="H306" s="12">
        <v>6</v>
      </c>
      <c r="I306" s="5" t="s">
        <v>26</v>
      </c>
      <c r="J306" s="7" t="s">
        <v>21</v>
      </c>
      <c r="K306" s="20">
        <v>1600</v>
      </c>
      <c r="L306" s="20">
        <v>2000</v>
      </c>
      <c r="M306" s="15" t="s">
        <v>541</v>
      </c>
      <c r="N306" s="22" t="s">
        <v>563</v>
      </c>
      <c r="AA306" s="14" t="s">
        <v>348</v>
      </c>
      <c r="AB306" s="23" t="s">
        <v>879</v>
      </c>
    </row>
    <row r="307" spans="1:28" ht="13.35" customHeight="1" x14ac:dyDescent="0.25">
      <c r="A307" s="11">
        <v>705</v>
      </c>
      <c r="B307" s="11" t="s">
        <v>12</v>
      </c>
      <c r="C307" s="5" t="s">
        <v>18</v>
      </c>
      <c r="D307" s="12" t="s">
        <v>6</v>
      </c>
      <c r="E307" s="24" t="str">
        <f t="shared" si="4"/>
        <v>Inglenook, Rubicon, Napa Valley</v>
      </c>
      <c r="F307" s="14" t="s">
        <v>452</v>
      </c>
      <c r="G307" s="12" t="s">
        <v>2</v>
      </c>
      <c r="H307" s="12">
        <v>6</v>
      </c>
      <c r="I307" s="5" t="s">
        <v>15</v>
      </c>
      <c r="J307" s="7" t="s">
        <v>21</v>
      </c>
      <c r="K307" s="20">
        <v>500</v>
      </c>
      <c r="L307" s="20">
        <v>600</v>
      </c>
      <c r="M307" s="15" t="s">
        <v>532</v>
      </c>
      <c r="N307" s="22" t="s">
        <v>563</v>
      </c>
      <c r="AA307" s="14" t="s">
        <v>349</v>
      </c>
      <c r="AB307" s="23" t="s">
        <v>880</v>
      </c>
    </row>
    <row r="308" spans="1:28" ht="13.35" customHeight="1" x14ac:dyDescent="0.25">
      <c r="A308" s="11">
        <v>706</v>
      </c>
      <c r="B308" s="11" t="s">
        <v>12</v>
      </c>
      <c r="C308" s="5" t="s">
        <v>18</v>
      </c>
      <c r="D308" s="12" t="s">
        <v>6</v>
      </c>
      <c r="E308" s="24" t="str">
        <f t="shared" si="4"/>
        <v>The Third Twin, Nuestra Senora del Tercer Gemelo, California</v>
      </c>
      <c r="F308" s="14" t="s">
        <v>453</v>
      </c>
      <c r="G308" s="12" t="s">
        <v>2</v>
      </c>
      <c r="H308" s="12">
        <v>3</v>
      </c>
      <c r="I308" s="5" t="s">
        <v>15</v>
      </c>
      <c r="J308" s="7" t="s">
        <v>21</v>
      </c>
      <c r="K308" s="20">
        <v>480</v>
      </c>
      <c r="L308" s="20">
        <v>600</v>
      </c>
      <c r="M308" s="15" t="s">
        <v>542</v>
      </c>
      <c r="N308" s="22" t="s">
        <v>563</v>
      </c>
      <c r="AA308" s="14" t="s">
        <v>350</v>
      </c>
      <c r="AB308" s="23" t="s">
        <v>881</v>
      </c>
    </row>
    <row r="309" spans="1:28" ht="13.35" customHeight="1" x14ac:dyDescent="0.25">
      <c r="A309" s="11">
        <v>707</v>
      </c>
      <c r="B309" s="11" t="s">
        <v>12</v>
      </c>
      <c r="C309" s="5" t="s">
        <v>18</v>
      </c>
      <c r="D309" s="12" t="s">
        <v>6</v>
      </c>
      <c r="E309" s="24" t="str">
        <f t="shared" si="4"/>
        <v>The Third Twin, Nuestra Senora del Tercer Gemelo, California</v>
      </c>
      <c r="F309" s="14" t="s">
        <v>453</v>
      </c>
      <c r="G309" s="12" t="s">
        <v>2</v>
      </c>
      <c r="H309" s="12">
        <v>5</v>
      </c>
      <c r="I309" s="5" t="s">
        <v>15</v>
      </c>
      <c r="J309" s="7" t="s">
        <v>21</v>
      </c>
      <c r="K309" s="20">
        <v>800</v>
      </c>
      <c r="L309" s="20">
        <v>1000</v>
      </c>
      <c r="M309" s="15" t="s">
        <v>543</v>
      </c>
      <c r="N309" s="22" t="s">
        <v>563</v>
      </c>
      <c r="AA309" s="14" t="s">
        <v>350</v>
      </c>
      <c r="AB309" s="23" t="s">
        <v>882</v>
      </c>
    </row>
    <row r="310" spans="1:28" ht="13.35" customHeight="1" x14ac:dyDescent="0.25">
      <c r="A310" s="11">
        <v>708</v>
      </c>
      <c r="B310" s="11" t="s">
        <v>14</v>
      </c>
      <c r="C310" s="5" t="s">
        <v>18</v>
      </c>
      <c r="D310" s="12" t="s">
        <v>6</v>
      </c>
      <c r="E310" s="24" t="str">
        <f t="shared" si="4"/>
        <v>Dominus, Napa Valley</v>
      </c>
      <c r="F310" s="14" t="s">
        <v>454</v>
      </c>
      <c r="G310" s="12" t="s">
        <v>2</v>
      </c>
      <c r="H310" s="12">
        <v>6</v>
      </c>
      <c r="I310" s="5" t="s">
        <v>15</v>
      </c>
      <c r="J310" s="7" t="s">
        <v>21</v>
      </c>
      <c r="K310" s="20">
        <v>850</v>
      </c>
      <c r="L310" s="20">
        <v>1050</v>
      </c>
      <c r="M310" s="15" t="s">
        <v>37</v>
      </c>
      <c r="N310" s="22" t="s">
        <v>563</v>
      </c>
      <c r="AA310" s="14" t="s">
        <v>351</v>
      </c>
      <c r="AB310" s="23" t="s">
        <v>883</v>
      </c>
    </row>
    <row r="311" spans="1:28" ht="13.35" customHeight="1" x14ac:dyDescent="0.25">
      <c r="A311" s="11">
        <v>709</v>
      </c>
      <c r="B311" s="11" t="s">
        <v>14</v>
      </c>
      <c r="C311" s="5" t="s">
        <v>18</v>
      </c>
      <c r="D311" s="12" t="s">
        <v>6</v>
      </c>
      <c r="E311" s="24" t="str">
        <f t="shared" si="4"/>
        <v>Dominus, Napa Valley</v>
      </c>
      <c r="F311" s="14" t="s">
        <v>454</v>
      </c>
      <c r="G311" s="12" t="s">
        <v>2</v>
      </c>
      <c r="H311" s="12">
        <v>6</v>
      </c>
      <c r="I311" s="5" t="s">
        <v>15</v>
      </c>
      <c r="J311" s="7" t="s">
        <v>21</v>
      </c>
      <c r="K311" s="20">
        <v>850</v>
      </c>
      <c r="L311" s="20">
        <v>1050</v>
      </c>
      <c r="M311" s="15" t="s">
        <v>37</v>
      </c>
      <c r="N311" s="22" t="s">
        <v>563</v>
      </c>
      <c r="AA311" s="14" t="s">
        <v>351</v>
      </c>
      <c r="AB311" s="23" t="s">
        <v>884</v>
      </c>
    </row>
    <row r="312" spans="1:28" ht="13.35" customHeight="1" x14ac:dyDescent="0.25">
      <c r="A312" s="11">
        <v>710</v>
      </c>
      <c r="B312" s="11" t="s">
        <v>14</v>
      </c>
      <c r="C312" s="5" t="s">
        <v>18</v>
      </c>
      <c r="D312" s="12" t="s">
        <v>6</v>
      </c>
      <c r="E312" s="24" t="str">
        <f t="shared" si="4"/>
        <v>TOR Kenward Family, Vine Hill Ranch Cabernet Sauvignon, Oakville</v>
      </c>
      <c r="F312" s="14" t="s">
        <v>455</v>
      </c>
      <c r="G312" s="12" t="s">
        <v>2</v>
      </c>
      <c r="H312" s="12">
        <v>6</v>
      </c>
      <c r="I312" s="5" t="s">
        <v>22</v>
      </c>
      <c r="J312" s="7" t="s">
        <v>21</v>
      </c>
      <c r="K312" s="20">
        <v>900</v>
      </c>
      <c r="L312" s="20">
        <v>1200</v>
      </c>
      <c r="M312" s="15" t="s">
        <v>37</v>
      </c>
      <c r="N312" s="22" t="s">
        <v>563</v>
      </c>
      <c r="AA312" s="14" t="s">
        <v>352</v>
      </c>
      <c r="AB312" s="23" t="s">
        <v>885</v>
      </c>
    </row>
    <row r="313" spans="1:28" ht="13.35" customHeight="1" x14ac:dyDescent="0.25">
      <c r="A313" s="11">
        <v>711</v>
      </c>
      <c r="B313" s="11">
        <v>2018</v>
      </c>
      <c r="C313" s="5" t="s">
        <v>18</v>
      </c>
      <c r="D313" s="5" t="s">
        <v>6</v>
      </c>
      <c r="E313" s="24" t="str">
        <f t="shared" si="4"/>
        <v>Andremily, Grenache, California</v>
      </c>
      <c r="F313" s="14" t="s">
        <v>456</v>
      </c>
      <c r="G313" s="12" t="s">
        <v>2</v>
      </c>
      <c r="H313" s="5">
        <v>6</v>
      </c>
      <c r="I313" s="5" t="s">
        <v>22</v>
      </c>
      <c r="J313" s="7" t="s">
        <v>21</v>
      </c>
      <c r="K313" s="20">
        <v>440</v>
      </c>
      <c r="L313" s="20">
        <v>560</v>
      </c>
      <c r="M313" s="15" t="s">
        <v>37</v>
      </c>
      <c r="N313" s="22" t="s">
        <v>563</v>
      </c>
      <c r="AA313" s="15" t="s">
        <v>353</v>
      </c>
      <c r="AB313" s="23" t="s">
        <v>886</v>
      </c>
    </row>
    <row r="314" spans="1:28" ht="13.35" customHeight="1" x14ac:dyDescent="0.25">
      <c r="A314" s="11">
        <v>712</v>
      </c>
      <c r="B314" s="11" t="s">
        <v>14</v>
      </c>
      <c r="C314" s="5" t="s">
        <v>18</v>
      </c>
      <c r="D314" s="5" t="s">
        <v>6</v>
      </c>
      <c r="E314" s="24" t="str">
        <f t="shared" si="4"/>
        <v>Andremily, Eaba, California</v>
      </c>
      <c r="F314" s="14" t="s">
        <v>456</v>
      </c>
      <c r="G314" s="12" t="s">
        <v>2</v>
      </c>
      <c r="H314" s="5">
        <v>6</v>
      </c>
      <c r="I314" s="5" t="s">
        <v>22</v>
      </c>
      <c r="J314" s="7" t="s">
        <v>21</v>
      </c>
      <c r="K314" s="20">
        <v>440</v>
      </c>
      <c r="L314" s="20">
        <v>560</v>
      </c>
      <c r="M314" s="15" t="s">
        <v>37</v>
      </c>
      <c r="N314" s="22" t="s">
        <v>563</v>
      </c>
      <c r="AA314" s="15" t="s">
        <v>354</v>
      </c>
      <c r="AB314" s="23" t="s">
        <v>887</v>
      </c>
    </row>
    <row r="315" spans="1:28" ht="13.35" customHeight="1" x14ac:dyDescent="0.25">
      <c r="A315" s="11">
        <v>713</v>
      </c>
      <c r="B315" s="11" t="s">
        <v>14</v>
      </c>
      <c r="C315" s="5" t="s">
        <v>18</v>
      </c>
      <c r="D315" s="5" t="s">
        <v>6</v>
      </c>
      <c r="E315" s="24" t="str">
        <f t="shared" si="4"/>
        <v>Dalla Valle &amp; Ornellaia, DVO, Napa Valley</v>
      </c>
      <c r="F315" s="14" t="s">
        <v>457</v>
      </c>
      <c r="G315" s="12" t="s">
        <v>2</v>
      </c>
      <c r="H315" s="5">
        <v>2</v>
      </c>
      <c r="I315" s="5" t="s">
        <v>15</v>
      </c>
      <c r="J315" s="7" t="s">
        <v>21</v>
      </c>
      <c r="K315" s="20">
        <v>320</v>
      </c>
      <c r="L315" s="20">
        <v>400</v>
      </c>
      <c r="M315" s="15" t="s">
        <v>544</v>
      </c>
      <c r="N315" s="22" t="s">
        <v>563</v>
      </c>
      <c r="AA315" s="15" t="s">
        <v>355</v>
      </c>
      <c r="AB315" s="23" t="s">
        <v>888</v>
      </c>
    </row>
    <row r="316" spans="1:28" ht="13.35" customHeight="1" x14ac:dyDescent="0.25">
      <c r="A316" s="11">
        <v>714</v>
      </c>
      <c r="B316" s="11" t="s">
        <v>10</v>
      </c>
      <c r="C316" s="5" t="s">
        <v>18</v>
      </c>
      <c r="D316" s="5" t="s">
        <v>6</v>
      </c>
      <c r="E316" s="24" t="str">
        <f t="shared" si="4"/>
        <v>Andremily, No. 8 Syrah, California</v>
      </c>
      <c r="F316" s="14" t="s">
        <v>456</v>
      </c>
      <c r="G316" s="12" t="s">
        <v>2</v>
      </c>
      <c r="H316" s="5">
        <v>12</v>
      </c>
      <c r="I316" s="5" t="s">
        <v>1</v>
      </c>
      <c r="J316" s="7" t="s">
        <v>21</v>
      </c>
      <c r="K316" s="20">
        <v>1000</v>
      </c>
      <c r="L316" s="20">
        <v>1200</v>
      </c>
      <c r="M316" s="15" t="s">
        <v>545</v>
      </c>
      <c r="N316" s="22" t="s">
        <v>563</v>
      </c>
      <c r="AA316" s="15" t="s">
        <v>356</v>
      </c>
      <c r="AB316" s="23" t="s">
        <v>889</v>
      </c>
    </row>
    <row r="317" spans="1:28" ht="13.35" customHeight="1" x14ac:dyDescent="0.25">
      <c r="A317" s="11">
        <v>715</v>
      </c>
      <c r="B317" s="11" t="s">
        <v>10</v>
      </c>
      <c r="C317" s="5" t="s">
        <v>18</v>
      </c>
      <c r="D317" s="5" t="s">
        <v>6</v>
      </c>
      <c r="E317" s="24" t="str">
        <f t="shared" si="4"/>
        <v>Kapscandy, State Lane, Cabernet Sauvignon Grand-Vin, Napa Valley</v>
      </c>
      <c r="F317" s="14" t="s">
        <v>458</v>
      </c>
      <c r="G317" s="12" t="s">
        <v>2</v>
      </c>
      <c r="H317" s="5">
        <v>3</v>
      </c>
      <c r="I317" s="5" t="s">
        <v>15</v>
      </c>
      <c r="J317" s="7" t="s">
        <v>21</v>
      </c>
      <c r="K317" s="20">
        <v>600</v>
      </c>
      <c r="L317" s="20">
        <v>800</v>
      </c>
      <c r="M317" s="15" t="s">
        <v>37</v>
      </c>
      <c r="N317" s="22" t="s">
        <v>563</v>
      </c>
      <c r="AA317" s="15" t="s">
        <v>357</v>
      </c>
      <c r="AB317" s="23" t="s">
        <v>890</v>
      </c>
    </row>
    <row r="318" spans="1:28" ht="13.35" customHeight="1" x14ac:dyDescent="0.25">
      <c r="A318" s="11">
        <v>716</v>
      </c>
      <c r="B318" s="11" t="s">
        <v>10</v>
      </c>
      <c r="C318" s="5" t="s">
        <v>18</v>
      </c>
      <c r="D318" s="5" t="s">
        <v>6</v>
      </c>
      <c r="E318" s="24" t="str">
        <f t="shared" si="4"/>
        <v>Kapscandy, State Lane, Cabernet Sauvignon Grand-Vin, Napa Valley</v>
      </c>
      <c r="F318" s="14" t="s">
        <v>458</v>
      </c>
      <c r="G318" s="12" t="s">
        <v>2</v>
      </c>
      <c r="H318" s="5">
        <v>3</v>
      </c>
      <c r="I318" s="5" t="s">
        <v>15</v>
      </c>
      <c r="J318" s="7" t="s">
        <v>21</v>
      </c>
      <c r="K318" s="20">
        <v>600</v>
      </c>
      <c r="L318" s="20">
        <v>800</v>
      </c>
      <c r="M318" s="15" t="s">
        <v>37</v>
      </c>
      <c r="N318" s="22" t="s">
        <v>563</v>
      </c>
      <c r="AA318" s="15" t="s">
        <v>357</v>
      </c>
      <c r="AB318" s="23" t="s">
        <v>891</v>
      </c>
    </row>
    <row r="319" spans="1:28" ht="13.35" customHeight="1" x14ac:dyDescent="0.25">
      <c r="A319" s="11">
        <v>717</v>
      </c>
      <c r="B319" s="11" t="s">
        <v>10</v>
      </c>
      <c r="C319" s="5" t="s">
        <v>18</v>
      </c>
      <c r="D319" s="5" t="s">
        <v>6</v>
      </c>
      <c r="E319" s="24" t="str">
        <f t="shared" si="4"/>
        <v>Alejandro Bulgheroni, Lithology Beckstoffer To Kalon, Napa Valley</v>
      </c>
      <c r="F319" s="14" t="s">
        <v>459</v>
      </c>
      <c r="G319" s="12" t="s">
        <v>2</v>
      </c>
      <c r="H319" s="5">
        <v>6</v>
      </c>
      <c r="I319" s="5" t="s">
        <v>1</v>
      </c>
      <c r="J319" s="7" t="s">
        <v>21</v>
      </c>
      <c r="K319" s="20">
        <v>700</v>
      </c>
      <c r="L319" s="20">
        <v>900</v>
      </c>
      <c r="M319" s="15" t="s">
        <v>546</v>
      </c>
      <c r="N319" s="22" t="s">
        <v>563</v>
      </c>
      <c r="AA319" s="15" t="s">
        <v>358</v>
      </c>
      <c r="AB319" s="23" t="s">
        <v>892</v>
      </c>
    </row>
    <row r="320" spans="1:28" ht="13.35" customHeight="1" x14ac:dyDescent="0.25">
      <c r="A320" s="11">
        <v>718</v>
      </c>
      <c r="B320" s="11" t="s">
        <v>119</v>
      </c>
      <c r="C320" s="5" t="s">
        <v>18</v>
      </c>
      <c r="D320" s="5" t="s">
        <v>6</v>
      </c>
      <c r="E320" s="24" t="str">
        <f t="shared" si="4"/>
        <v>Schrader, Old Sparky Cabernet Sauvignon, Napa Valley (Magnum) - In Bond</v>
      </c>
      <c r="F320" s="14" t="s">
        <v>460</v>
      </c>
      <c r="G320" s="12" t="s">
        <v>33</v>
      </c>
      <c r="H320" s="5">
        <v>1</v>
      </c>
      <c r="I320" s="5" t="s">
        <v>22</v>
      </c>
      <c r="J320" s="7" t="s">
        <v>0</v>
      </c>
      <c r="K320" s="20">
        <v>600</v>
      </c>
      <c r="L320" s="20">
        <v>800</v>
      </c>
      <c r="M320" s="15" t="s">
        <v>11</v>
      </c>
      <c r="N320" s="15"/>
      <c r="AA320" s="15" t="s">
        <v>359</v>
      </c>
      <c r="AB320" s="23" t="s">
        <v>893</v>
      </c>
    </row>
    <row r="321" spans="1:28" ht="13.35" customHeight="1" x14ac:dyDescent="0.25">
      <c r="A321" s="11">
        <v>719</v>
      </c>
      <c r="B321" s="11" t="s">
        <v>8</v>
      </c>
      <c r="C321" s="5" t="s">
        <v>18</v>
      </c>
      <c r="D321" s="5" t="s">
        <v>3</v>
      </c>
      <c r="E321" s="24" t="str">
        <f t="shared" si="4"/>
        <v>Stonestreet, Upper Barn Chardonnay, Alexander Valley</v>
      </c>
      <c r="F321" s="14" t="s">
        <v>461</v>
      </c>
      <c r="G321" s="12" t="s">
        <v>2</v>
      </c>
      <c r="H321" s="5">
        <v>6</v>
      </c>
      <c r="I321" s="5" t="s">
        <v>15</v>
      </c>
      <c r="J321" s="7" t="s">
        <v>21</v>
      </c>
      <c r="K321" s="20">
        <v>290</v>
      </c>
      <c r="L321" s="20">
        <v>360</v>
      </c>
      <c r="M321" s="15" t="s">
        <v>498</v>
      </c>
      <c r="N321" s="22" t="s">
        <v>563</v>
      </c>
      <c r="AA321" s="15" t="s">
        <v>360</v>
      </c>
      <c r="AB321" s="23" t="s">
        <v>894</v>
      </c>
    </row>
    <row r="322" spans="1:28" ht="13.35" customHeight="1" x14ac:dyDescent="0.25">
      <c r="A322" s="11">
        <v>720</v>
      </c>
      <c r="B322" s="11" t="s">
        <v>14</v>
      </c>
      <c r="C322" s="5" t="s">
        <v>18</v>
      </c>
      <c r="D322" s="5" t="s">
        <v>3</v>
      </c>
      <c r="E322" s="24" t="str">
        <f t="shared" si="4"/>
        <v>Stonestreet, Upper Barn Chardonnay, Alexander Valley</v>
      </c>
      <c r="F322" s="14" t="s">
        <v>461</v>
      </c>
      <c r="G322" s="12" t="s">
        <v>2</v>
      </c>
      <c r="H322" s="5">
        <v>6</v>
      </c>
      <c r="I322" s="5" t="s">
        <v>15</v>
      </c>
      <c r="J322" s="7" t="s">
        <v>21</v>
      </c>
      <c r="K322" s="20">
        <v>360</v>
      </c>
      <c r="L322" s="20">
        <v>460</v>
      </c>
      <c r="M322" s="15" t="s">
        <v>498</v>
      </c>
      <c r="N322" s="22" t="s">
        <v>563</v>
      </c>
      <c r="AA322" s="15" t="s">
        <v>360</v>
      </c>
      <c r="AB322" s="23" t="s">
        <v>895</v>
      </c>
    </row>
    <row r="323" spans="1:28" ht="13.35" customHeight="1" x14ac:dyDescent="0.25">
      <c r="A323" s="11">
        <v>721</v>
      </c>
      <c r="B323" s="11" t="s">
        <v>10</v>
      </c>
      <c r="C323" s="12" t="s">
        <v>133</v>
      </c>
      <c r="D323" s="5" t="s">
        <v>6</v>
      </c>
      <c r="E323" s="24" t="str">
        <f t="shared" si="4"/>
        <v>Catena Zapata, Adrianna Mundus Bacillus Terrae Malbec, Uco Valley</v>
      </c>
      <c r="F323" s="14" t="s">
        <v>462</v>
      </c>
      <c r="G323" s="12" t="s">
        <v>2</v>
      </c>
      <c r="H323" s="5">
        <v>3</v>
      </c>
      <c r="I323" s="5" t="s">
        <v>15</v>
      </c>
      <c r="J323" s="7" t="s">
        <v>21</v>
      </c>
      <c r="K323" s="20">
        <v>260</v>
      </c>
      <c r="L323" s="20">
        <v>320</v>
      </c>
      <c r="M323" s="15" t="s">
        <v>37</v>
      </c>
      <c r="N323" s="22" t="s">
        <v>563</v>
      </c>
      <c r="AA323" s="15" t="s">
        <v>361</v>
      </c>
      <c r="AB323" s="23" t="s">
        <v>896</v>
      </c>
    </row>
    <row r="324" spans="1:28" ht="13.35" customHeight="1" x14ac:dyDescent="0.25">
      <c r="A324" s="11">
        <v>722</v>
      </c>
      <c r="B324" s="11" t="s">
        <v>5</v>
      </c>
      <c r="C324" s="12" t="s">
        <v>133</v>
      </c>
      <c r="D324" s="5" t="s">
        <v>3</v>
      </c>
      <c r="E324" s="24" t="str">
        <f t="shared" ref="E324:E325" si="5">HYPERLINK(AB324,AA324)</f>
        <v>Catena Zapata, Adrianna Vineyard White Stones Chardonnay, Mendoza</v>
      </c>
      <c r="F324" s="14" t="s">
        <v>462</v>
      </c>
      <c r="G324" s="12" t="s">
        <v>2</v>
      </c>
      <c r="H324" s="5">
        <v>3</v>
      </c>
      <c r="I324" s="5" t="s">
        <v>1</v>
      </c>
      <c r="J324" s="7" t="s">
        <v>21</v>
      </c>
      <c r="K324" s="20">
        <v>110</v>
      </c>
      <c r="L324" s="20">
        <v>140</v>
      </c>
      <c r="M324" s="15" t="s">
        <v>498</v>
      </c>
      <c r="N324" s="22" t="s">
        <v>563</v>
      </c>
      <c r="AA324" s="15" t="s">
        <v>362</v>
      </c>
      <c r="AB324" s="23" t="s">
        <v>897</v>
      </c>
    </row>
    <row r="325" spans="1:28" ht="13.35" customHeight="1" x14ac:dyDescent="0.25">
      <c r="A325" s="11">
        <v>723</v>
      </c>
      <c r="B325" s="11" t="s">
        <v>25</v>
      </c>
      <c r="C325" s="5"/>
      <c r="D325" s="5" t="s">
        <v>134</v>
      </c>
      <c r="E325" s="24" t="str">
        <f t="shared" si="5"/>
        <v>2018/2021 Mixed Lot of Red and White Wines</v>
      </c>
      <c r="F325" s="14"/>
      <c r="G325" s="12" t="s">
        <v>2</v>
      </c>
      <c r="H325" s="5">
        <v>11</v>
      </c>
      <c r="I325" s="5" t="s">
        <v>1</v>
      </c>
      <c r="J325" s="7" t="s">
        <v>21</v>
      </c>
      <c r="K325" s="20">
        <v>150</v>
      </c>
      <c r="L325" s="20">
        <v>200</v>
      </c>
      <c r="M325" s="15" t="s">
        <v>547</v>
      </c>
      <c r="N325" s="22" t="s">
        <v>563</v>
      </c>
      <c r="AA325" s="15" t="s">
        <v>363</v>
      </c>
      <c r="AB325" s="23" t="s">
        <v>898</v>
      </c>
    </row>
  </sheetData>
  <autoFilter ref="A2:N239" xr:uid="{8A937F9F-7DCA-46C6-B99C-9033DC39E767}"/>
  <mergeCells count="1">
    <mergeCell ref="A1:N1"/>
  </mergeCells>
  <pageMargins left="0.39370078740157483" right="0.39370078740157483" top="0.74803149606299213" bottom="0.74803149606299213" header="0.31496062992125984" footer="0.31496062992125984"/>
  <pageSetup paperSize="9" scale="29" fitToHeight="12"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2024-09-06T13:03:01Z</cp:lastPrinted>
  <dcterms:created xsi:type="dcterms:W3CDTF">2024-01-12T11:26:09Z</dcterms:created>
  <dcterms:modified xsi:type="dcterms:W3CDTF">2024-09-06T13:06:07Z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