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M:\2024\Auctions\241120 - Fine Wine 14709\"/>
    </mc:Choice>
  </mc:AlternateContent>
  <xr:revisionPtr revIDLastSave="0" documentId="13_ncr:1_{23B55702-607C-4B55-8654-CCF9182FE49E}" xr6:coauthVersionLast="47" xr6:coauthVersionMax="47" xr10:uidLastSave="{00000000-0000-0000-0000-000000000000}"/>
  <bookViews>
    <workbookView xWindow="-28920" yWindow="-120" windowWidth="29040" windowHeight="15840" xr2:uid="{58F16872-2543-4BFE-92EB-CD3FA3EC8C82}"/>
  </bookViews>
  <sheets>
    <sheet name="Concise Lot Listing" sheetId="3" r:id="rId1"/>
    <sheet name="Detailed Lot Listing" sheetId="1" r:id="rId2"/>
  </sheets>
  <definedNames>
    <definedName name="_xlnm._FilterDatabase" localSheetId="0" hidden="1">'Concise Lot Listing'!$A$2:$E$198</definedName>
    <definedName name="_xlnm._FilterDatabase" localSheetId="1" hidden="1">'Detailed Lot Listing'!$A$2:$N$198</definedName>
    <definedName name="_xlnm.Print_Area" localSheetId="0">'Concise Lot Listing'!$A$2:$E$619</definedName>
    <definedName name="_xlnm.Print_Area" localSheetId="1">'Detailed Lot Listing'!$A$1:$N$619</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9" i="3" l="1"/>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<sst xmlns="http://schemas.openxmlformats.org/spreadsheetml/2006/main" count="8070" uniqueCount="1831">
  <si>
    <t>Y</t>
  </si>
  <si>
    <t>OCC</t>
  </si>
  <si>
    <t>75cl</t>
  </si>
  <si>
    <t>White</t>
  </si>
  <si>
    <t>IN BOND 
Packed in 2x6 OCC</t>
  </si>
  <si>
    <t>2020</t>
  </si>
  <si>
    <t>Red</t>
  </si>
  <si>
    <t>Rioja</t>
  </si>
  <si>
    <t>2016</t>
  </si>
  <si>
    <t>Rhone</t>
  </si>
  <si>
    <t>2019</t>
  </si>
  <si>
    <t>Languedoc Roussillon</t>
  </si>
  <si>
    <t>IN BOND</t>
  </si>
  <si>
    <t>2017</t>
  </si>
  <si>
    <t>Bordeaux</t>
  </si>
  <si>
    <t>2018</t>
  </si>
  <si>
    <t>OWC</t>
  </si>
  <si>
    <t>IN BOND 
Packed in 2x6 OWC</t>
  </si>
  <si>
    <t>2011</t>
  </si>
  <si>
    <t>California</t>
  </si>
  <si>
    <t>2015</t>
  </si>
  <si>
    <t>2014</t>
  </si>
  <si>
    <t>N</t>
  </si>
  <si>
    <t>None</t>
  </si>
  <si>
    <t>South Australia</t>
  </si>
  <si>
    <t>NV</t>
  </si>
  <si>
    <t>Henschke</t>
  </si>
  <si>
    <t>1996</t>
  </si>
  <si>
    <t>Penfolds, Grange, South Australia</t>
  </si>
  <si>
    <t>Chateau Musar, Red</t>
  </si>
  <si>
    <t>2006</t>
  </si>
  <si>
    <t>Castilla y Leon</t>
  </si>
  <si>
    <t>2013</t>
  </si>
  <si>
    <t>2012</t>
  </si>
  <si>
    <t>150cl</t>
  </si>
  <si>
    <t>2010</t>
  </si>
  <si>
    <t>2009</t>
  </si>
  <si>
    <t>2008</t>
  </si>
  <si>
    <t/>
  </si>
  <si>
    <t>Vega Sicilia</t>
  </si>
  <si>
    <t>2000</t>
  </si>
  <si>
    <t>Piedmont</t>
  </si>
  <si>
    <t>Tuscany</t>
  </si>
  <si>
    <t>Ornellaia</t>
  </si>
  <si>
    <t>Sicily</t>
  </si>
  <si>
    <t>Gaja</t>
  </si>
  <si>
    <t>Isole e Olena</t>
  </si>
  <si>
    <t>Sassicaia</t>
  </si>
  <si>
    <t>Sassicaia, Tenuta San Guido, Bolgheri</t>
  </si>
  <si>
    <t>1990</t>
  </si>
  <si>
    <t>1989</t>
  </si>
  <si>
    <t>600cl</t>
  </si>
  <si>
    <t>Recently removed from a private cellar in Cheshire.</t>
  </si>
  <si>
    <t>Ferrand</t>
  </si>
  <si>
    <t>Ferrand, Chateauneuf-du-Pape - In Bond</t>
  </si>
  <si>
    <t>Purchased through The Wine Society and subsequently stored in a cellar in Surrey.</t>
  </si>
  <si>
    <t>Previously stored in a private Oxfordshire cellar</t>
  </si>
  <si>
    <t>2007</t>
  </si>
  <si>
    <t>2001</t>
  </si>
  <si>
    <t>Domaine Jean Louis Chave</t>
  </si>
  <si>
    <t>1988</t>
  </si>
  <si>
    <t>1987</t>
  </si>
  <si>
    <t>1986</t>
  </si>
  <si>
    <t>1982</t>
  </si>
  <si>
    <t>Alsace</t>
  </si>
  <si>
    <t>Trimbach</t>
  </si>
  <si>
    <t>Burgundy</t>
  </si>
  <si>
    <t>Herve Azo</t>
  </si>
  <si>
    <t>Herve Azo, Chablis - In Bond</t>
  </si>
  <si>
    <t>2022</t>
  </si>
  <si>
    <t>Purchased from Corney and Barrow En Primeur and stored in a fine Hampshire cellar ever since.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</si>
  <si>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</si>
  <si>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t>
  </si>
  <si>
    <t>Domaine Bonneau du Martray, Corton-Charlemagne Grand Cru</t>
  </si>
  <si>
    <t>Domaine Georges Roumier</t>
  </si>
  <si>
    <t>Domaine Albert Bichot (Pavillon)</t>
  </si>
  <si>
    <t>Domaine Albert Bichot (Pavillon), Pommard Premier Cru, Les Rugiens - In Bond</t>
  </si>
  <si>
    <t>Albert Bichot</t>
  </si>
  <si>
    <t>Maison Jessiaume</t>
  </si>
  <si>
    <t>Maison Jessiaume, Chambertin Grand Cru - In Bond</t>
  </si>
  <si>
    <t>Privately cellared since purchase through The Wine Society.</t>
  </si>
  <si>
    <t>2003</t>
  </si>
  <si>
    <t>Domaine Faiveley</t>
  </si>
  <si>
    <t>1999</t>
  </si>
  <si>
    <t xml:space="preserve">Case originally came from Corney &amp; Barrow and has been lying in a country cellar since. </t>
  </si>
  <si>
    <t>Domaine de la Romanee-Conti</t>
  </si>
  <si>
    <t>1998</t>
  </si>
  <si>
    <t>1995</t>
  </si>
  <si>
    <t>37.5cl</t>
  </si>
  <si>
    <t>Chateau Cheval Blanc Premier Grand Cru Classe A, Saint-Emilion Grand Cru</t>
  </si>
  <si>
    <t>Purchased through and stored at The Wine Society until transfer for this sale.</t>
  </si>
  <si>
    <t>Packed in 2x6 OWC</t>
  </si>
  <si>
    <t>Chateau Palmer 3eme Cru Classe, Margaux</t>
  </si>
  <si>
    <t>Purchased through and stored at Laithwaites until removal for this sale.</t>
  </si>
  <si>
    <t>Carruades de Lafite, Pauillac</t>
  </si>
  <si>
    <t>2005</t>
  </si>
  <si>
    <t>Chateau Margaux Premier Cru Classe, Margaux</t>
  </si>
  <si>
    <t>2004</t>
  </si>
  <si>
    <t>Purchased en primeur through The Wine Society.</t>
  </si>
  <si>
    <t>Chateau Latour Premier Cru Classe, Pauillac</t>
  </si>
  <si>
    <t>Primarily sourced through Berry Bros. &amp; Rudd, all the wines in this private collection were kept in a temperature-controlled, purpose-built wine room.</t>
  </si>
  <si>
    <t>Chateau Calon Segur 3eme Cru Classe, Saint-Estephe</t>
  </si>
  <si>
    <t>2002</t>
  </si>
  <si>
    <t>Chateau Ausone Premier Grand Cru Classe A, Saint-Emilion Grand Cru - In Bond</t>
  </si>
  <si>
    <t>Chateau Pichon Longueville Comtesse de Lalande 2eme Cru Classe, Pauillac</t>
  </si>
  <si>
    <t>1985</t>
  </si>
  <si>
    <t>1981</t>
  </si>
  <si>
    <t>Stored in an Important Kent House since first release</t>
  </si>
  <si>
    <t>1978</t>
  </si>
  <si>
    <t>1976</t>
  </si>
  <si>
    <t>Presented in lacquered gift box and wrapped in a velvet drawstring bag.</t>
  </si>
  <si>
    <t>70cl</t>
  </si>
  <si>
    <t>1967</t>
  </si>
  <si>
    <t>1966</t>
  </si>
  <si>
    <t>Madeira</t>
  </si>
  <si>
    <t>Port</t>
  </si>
  <si>
    <t>Taylor's</t>
  </si>
  <si>
    <t>Taylor's, Vintage Port - In Bond</t>
  </si>
  <si>
    <t>1997</t>
  </si>
  <si>
    <t>Croft</t>
  </si>
  <si>
    <t>Croft, Vintage Port</t>
  </si>
  <si>
    <t>1975</t>
  </si>
  <si>
    <t>Previously owned by a member of the Symington family and stored at EHD, Fonthill, before transfer to LCB Eton Park</t>
  </si>
  <si>
    <t>Graham's</t>
  </si>
  <si>
    <t>Graham's, Vintage Port - In Bond</t>
  </si>
  <si>
    <t>1970</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</si>
  <si>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</si>
  <si>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</si>
  <si>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</si>
  <si>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</si>
  <si>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</si>
  <si>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</si>
  <si>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</si>
  <si>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</si>
  <si>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</si>
  <si>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</si>
  <si>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</si>
  <si>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</si>
  <si>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</si>
  <si>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</si>
  <si>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</si>
  <si>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1994</t>
  </si>
  <si>
    <t>1961</t>
  </si>
  <si>
    <t>1964</t>
  </si>
  <si>
    <t>1951</t>
  </si>
  <si>
    <t>1969</t>
  </si>
  <si>
    <t>1993</t>
  </si>
  <si>
    <t>1984</t>
  </si>
  <si>
    <t>Jerez</t>
  </si>
  <si>
    <t>Armagnac</t>
  </si>
  <si>
    <t>Speyside</t>
  </si>
  <si>
    <t>Highlands</t>
  </si>
  <si>
    <t>Islay</t>
  </si>
  <si>
    <t>Loire</t>
  </si>
  <si>
    <t>Provence</t>
  </si>
  <si>
    <t>Mosel</t>
  </si>
  <si>
    <t>Rheinhessen</t>
  </si>
  <si>
    <t>Nahe</t>
  </si>
  <si>
    <t>Niederosterreich</t>
  </si>
  <si>
    <t>Veneto</t>
  </si>
  <si>
    <t>Campania</t>
  </si>
  <si>
    <t>Hawke's Bay</t>
  </si>
  <si>
    <t>Martinborough</t>
  </si>
  <si>
    <t>Colchagua Valley</t>
  </si>
  <si>
    <t>Aconcagua</t>
  </si>
  <si>
    <t>Mendoza</t>
  </si>
  <si>
    <t>Graham's, Vintage Port</t>
  </si>
  <si>
    <t>1967/2000 A Fine Mixed Case of Vintage Port</t>
  </si>
  <si>
    <t>Rey Fernando de Castilla, Antique Sherry Coleccion</t>
  </si>
  <si>
    <t>1945/1983 Mixed Lot of Armagnac</t>
  </si>
  <si>
    <t>A Fine Mixed Lot of Important Aged Rum</t>
  </si>
  <si>
    <t>Mortlach, Single Malt Rare Old Highland, Speyside</t>
  </si>
  <si>
    <t>Tullibardine, Highland Single Malt, Highlands</t>
  </si>
  <si>
    <t>Macallan, Highland Single Malt Oscuro, Speyside</t>
  </si>
  <si>
    <t>Glenfiddich, Single Malt 30YO, Speyside</t>
  </si>
  <si>
    <t>Longmorn (Douglas Laing), Single Malt Centenary Single Malt 25YO, Speyside</t>
  </si>
  <si>
    <t>Balvenie, Single Malt Triple Cask 25YO, Speyside</t>
  </si>
  <si>
    <t>Balvenie, Single Malt Port Wood Cask Finish 21YO, Speyside</t>
  </si>
  <si>
    <t>Bruichladdich, Octomore Orpheus, Single Malt Whisky, Islay</t>
  </si>
  <si>
    <t>Kavalan, Single Malt</t>
  </si>
  <si>
    <t>Mixed Lot of Scotch Malt Whisky</t>
  </si>
  <si>
    <t>Prieure Monastir Camp, Vin Doux Naturel</t>
  </si>
  <si>
    <t>Rivesaltais, Baixas Agly Vin Doux Naturel</t>
  </si>
  <si>
    <t>Domaine Huet, Vouvray, Cuvee Constance Moelleux</t>
  </si>
  <si>
    <t>Chateau de Fargues, Sauternes (Halves)</t>
  </si>
  <si>
    <t>M. Chapoutier, Hermitage, Vin de Paille (Halves)</t>
  </si>
  <si>
    <t>Yalumba, Muscat Museum Reserve (Halves)</t>
  </si>
  <si>
    <t>1945/1946 Rivesaltes, Vin Doux Naturel</t>
  </si>
  <si>
    <t>1996/2003 Stunning Mixed Lot of some of the World's Finest Sweet Wine</t>
  </si>
  <si>
    <t>1983/1990 Mixed Lot of Sauternes (Mixed Formats)</t>
  </si>
  <si>
    <t>Chateau Lafite Rothschild Premier Cru Classe, Pauillac</t>
  </si>
  <si>
    <t>Chateau Gruaud Larose 2eme Cru Classe, Saint-Julien (Double Magnum)</t>
  </si>
  <si>
    <t>Chateau Lafite Rothschild Premier Cru Classe, Pauillac (Half)</t>
  </si>
  <si>
    <t>Chateau Trotanoy, Pomerol</t>
  </si>
  <si>
    <t>Chateau Margaux Premier Cru Classe, Margaux (Halves)</t>
  </si>
  <si>
    <t>Chateau Montrose 2eme Cru Classe, Saint-Estephe (Halves)</t>
  </si>
  <si>
    <t>Chateau Gruaud Larose 2eme Cru Classe, Saint-Julien (Magnum)</t>
  </si>
  <si>
    <t>Chateau Monbousquet Grand Cru Classe, Saint-Emilion Grand Cru (Imperial)</t>
  </si>
  <si>
    <t>Clos du Marquis, Saint-Julien (Halves)</t>
  </si>
  <si>
    <t>Chateau La Mission Haut-Brion Cru Classe, Pessac-Leognan (Halves)</t>
  </si>
  <si>
    <t>Chateau Potensac, Medoc</t>
  </si>
  <si>
    <t>Chateau La Lagune 3eme Cru Classe, Haut-Medoc</t>
  </si>
  <si>
    <t>Croix de Beausejour, Saint-Emilion Grand Cru</t>
  </si>
  <si>
    <t>1983/1996 A Sensational Mixed Lot of Wines from Saint-Julien and Pauillac</t>
  </si>
  <si>
    <t>1989/1998 Very Fine Grand Cru Mixed Lot from Saint-Emilion</t>
  </si>
  <si>
    <t>1995/2004 A Fine Mixed Lot of Bordeaux (Halves)</t>
  </si>
  <si>
    <t>1999/2008 Mix Lot of White Bordeaux from First Growths</t>
  </si>
  <si>
    <t>Domaine Rene Engel, Clos de Vougeot (Magnum)</t>
  </si>
  <si>
    <t>Henri Rebourseau, Clos de Vougeot Grand Cru</t>
  </si>
  <si>
    <t>Domaine Jean Grivot, Vosne-Romanee Premier Cru, Les Rouges (Magnums)</t>
  </si>
  <si>
    <t>Nicolas Potel, Charmes-Chambertin Grand Cru (Magnums)</t>
  </si>
  <si>
    <t>Domaine Pavelot, Savigny-les-Beaune Premier Cru, La Dominode</t>
  </si>
  <si>
    <t>Domaine Faiveley, Mercurey Premier Cru, Le Clos du Roy</t>
  </si>
  <si>
    <t>Domaine Rossignol-Trapet, Gevrey-Chambertin, Vieilles Vignes</t>
  </si>
  <si>
    <t>Domaine Albert Bichot (Long-Depaquit), Chablis Grand Cru, Les Clos</t>
  </si>
  <si>
    <t>Domaine Leflaive, Puligny-Montrachet (Magnum)</t>
  </si>
  <si>
    <t>Domaine Leflaive, Puligny-Montrachet Premier Cru, Les Pucelles</t>
  </si>
  <si>
    <t>Joseph Drouhin, Meursault Premier Cru, Perrieres</t>
  </si>
  <si>
    <t>Joseph Drouhin, Beaune Premier Cru, Le Clos des Mouches Blanc</t>
  </si>
  <si>
    <t>Domaine des Heritiers Louis Jadot, Corton-Charlemagne Grand Cru</t>
  </si>
  <si>
    <t>Jacques Prieur, Beaune Premier Cru, Champs Pimont Blanc</t>
  </si>
  <si>
    <t>1999/2010 Mixed Lot of Grand Cru Burgundy</t>
  </si>
  <si>
    <t>1996/2004 Mixed Lot of White Burgundy</t>
  </si>
  <si>
    <t>2002/2010 Mixed Lot of Grand and Premier Cru Chablis</t>
  </si>
  <si>
    <t>Domaine Zind Humbrecht, Pinot Gris Rotenberg Vieilles Vignes</t>
  </si>
  <si>
    <t>Domaine Zind Humbrecht, Pinot Gris Heimbourg Selection de Grains Nobles</t>
  </si>
  <si>
    <t>Domaine Zind Humbrecht, Clos Saint Urbain Pinot Gris Grand Cru, Rangen</t>
  </si>
  <si>
    <t>Trimbach, Riesling</t>
  </si>
  <si>
    <t>Domaine des Baumard, Anjou, Savennieres Papillon</t>
  </si>
  <si>
    <t>Domaine des Baumard, Anjou, Quarts Chaume</t>
  </si>
  <si>
    <t>2002/2011 Domaine Didier Dagueneau, Pouilly Fume, Silex</t>
  </si>
  <si>
    <t>2002/2015 Mixed Lot of Didier Dagueneau Wines</t>
  </si>
  <si>
    <t>M. Chapoutier, Chateauneuf-du-Pape, Barbe Rac (Double Magnum)</t>
  </si>
  <si>
    <t>M. Chapoutier, Hermitage, Le Pavillon (Imperial)</t>
  </si>
  <si>
    <t>Chateau de Beaucastel Rouge, Chateauneuf-du-Pape</t>
  </si>
  <si>
    <t>Vieux Telegraphe, Chateauneuf-du-Pape, La Crau Rouge</t>
  </si>
  <si>
    <t>Bois Boursan, Chateauneuf-du-Pape, Felix</t>
  </si>
  <si>
    <t>Paul Jaboulet Aine, Hermitage, La Chapelle Rouge (Magnum)</t>
  </si>
  <si>
    <t>Paul Avril, Chateauneuf-du-Pape, Clos Papes (Magnums)</t>
  </si>
  <si>
    <t>M. Chapoutier, Hermitage, Le Meal Rouge</t>
  </si>
  <si>
    <t>M. Chapoutier, Hermitage, Le Meal Rouge (Magnum)</t>
  </si>
  <si>
    <t>M. Chapoutier, Hermitage, Le Meal Rouge (Double Magnum)</t>
  </si>
  <si>
    <t>Domaine du Pegau, Chateauneuf-du-Pape, Da Capo (Double Magnum)</t>
  </si>
  <si>
    <t>Tardieu-Laurent, Cote Rotie</t>
  </si>
  <si>
    <t>Paul Jaboulet Aine, Hermitage, La Chapelle Rouge</t>
  </si>
  <si>
    <t>Paul Jaboulet Aine, Hermitage, La Chapelle Rouge (Magnums)</t>
  </si>
  <si>
    <t>M. Chapoutier, Chateauneuf-du-Pape, Barbe Rac (Imperial)</t>
  </si>
  <si>
    <t>2001/2003 Domaine du Pegau, Chateauneuf-du-Pape, Reserve Rouge</t>
  </si>
  <si>
    <t>M. Chapoutier, Hermitage Blanc, De l'Oree</t>
  </si>
  <si>
    <t>M. Chapoutier, Saint-Joseph, Granits Blanc</t>
  </si>
  <si>
    <t>1996/2001 M. Chapoutier, Hermitage Blanc, De l'Oree</t>
  </si>
  <si>
    <t>Chapoutier, Rouge Terra Or, Coteaux d'Aix-en-Provence</t>
  </si>
  <si>
    <t>1998/2002 A Fine Mixed Lot from the Rhone and Southern France</t>
  </si>
  <si>
    <t>Fritz Haag, Brauneberger Juffer Sonnenuhr Riesling Auslese, Mosel</t>
  </si>
  <si>
    <t>Gunderloch, Nackenheim Rothenberg Riesling TBA, Rheinhessen (Halves)</t>
  </si>
  <si>
    <t>Dr. Loosen, Riesling Beerenauslese, Mosel (Quarter Bottles)</t>
  </si>
  <si>
    <t>2002/2004 Donnhoff, Oberhauser Brucke Riesling Eiswein, Nahe (Halves)</t>
  </si>
  <si>
    <t>Weingut Knoll, Loibner Ried Schutt Gruner Veltliner Smaragd, Wachau</t>
  </si>
  <si>
    <t>2007/2015 Mix Lot of Franz Xaver Pichler Wines</t>
  </si>
  <si>
    <t>2004/2009 A Fine Mixed Lot German/Alsace and Austria (Mixed Formats)</t>
  </si>
  <si>
    <t>Solaia, Toscana</t>
  </si>
  <si>
    <t>Maurizio Zanella, Rosso del Sebino, IGT (Magnum)</t>
  </si>
  <si>
    <t>Castello di Ama, Chianti Classico (Double Magnum)</t>
  </si>
  <si>
    <t>Castello Banfi, Brunello di Montalcino (Double Magnum)</t>
  </si>
  <si>
    <t>Luciano Sandrone, Barolo, Cannubi Boschis</t>
  </si>
  <si>
    <t>Luciano Sandrone, Barolo, Vigne</t>
  </si>
  <si>
    <t>La Spinetta, Barbaresco, Starderi</t>
  </si>
  <si>
    <t>Ornellaia, Bolgheri</t>
  </si>
  <si>
    <t>Antinori, Guado Al Tasso, Bolgheri</t>
  </si>
  <si>
    <t>Biondi Santi, Schidione Millennio, IGT (Magnum)</t>
  </si>
  <si>
    <t>Castelgiocondo (Frescobaldi), Brunello di Montalcino, Riserva Castelgiocondo</t>
  </si>
  <si>
    <t>Castelgiocondo (Frescobaldi), Brunello di Montalcino (Double Magnum)</t>
  </si>
  <si>
    <t>Castello di Ama, Chianti Classico, Vigneto Bellavista</t>
  </si>
  <si>
    <t>Tommaso Bussola, Amarone della Valpolicella, Classico Vigneto Alto TB</t>
  </si>
  <si>
    <t>Braida, Barbera d'Asti, Bricco Uccellone (Magnums)</t>
  </si>
  <si>
    <t>Isole e Olena, Cepparello, IGT</t>
  </si>
  <si>
    <t>A Fine Mixed Lot of Gaja Wines</t>
  </si>
  <si>
    <t>Paolo Scavino, Barolo, Bric Fiasc (Magnums)</t>
  </si>
  <si>
    <t>Falletto Barbaresco, Rabaja</t>
  </si>
  <si>
    <t>Falesco, Montiano, IGT (Double Magnums)</t>
  </si>
  <si>
    <t>Falesco, Montiano, IGT (Imperial)</t>
  </si>
  <si>
    <t>Castelgiocondo (Frescobaldi), Brunello di Montalcino, Riserva Castelgiocondo (Magnums)</t>
  </si>
  <si>
    <t>Casanova di Neri, Brunello di Montalcino, Tenuta Nuova (Double Magnum)</t>
  </si>
  <si>
    <t>Fontodi, Flaccianello delle Pieve, Colli della Toscana Centrale IGT</t>
  </si>
  <si>
    <t>Luce della Vite, Brunello di Montalcino</t>
  </si>
  <si>
    <t>Siro Pacenti, Brunello di Montalcino</t>
  </si>
  <si>
    <t>Damilano, Barolo, Cannubi (Magnums)</t>
  </si>
  <si>
    <t>Bibi Graetz, Testamatta, IGT (Magnums)</t>
  </si>
  <si>
    <t>Casaloste, Inversus, IGT</t>
  </si>
  <si>
    <t>Tua Rita, Redigaffi, IGT (Double Magnum)</t>
  </si>
  <si>
    <t>Le Serre Nuove dell'Ornellaia, Bolgheri (Double Magnum)</t>
  </si>
  <si>
    <t>Il Poggione, Brunello di Montalcino</t>
  </si>
  <si>
    <t>Siro Pacenti, Brunello di Montalcino, Vecchie Vigne</t>
  </si>
  <si>
    <t>Pietradolce, Vigna Barbagalli, Etna Rosso</t>
  </si>
  <si>
    <t>Tua Rita, Giusto Notri, IGT</t>
  </si>
  <si>
    <t>Galardi, Terra Lavoro, Roccamonfina IGT (Magnums)</t>
  </si>
  <si>
    <t>Marchesi Antinori, Tignanello, IGT</t>
  </si>
  <si>
    <t>Tua Rita, Redigaffi, IGT (Magnums)</t>
  </si>
  <si>
    <t>Poggio Scalette, Carbonaione, IGT (Double Magnum)</t>
  </si>
  <si>
    <t>Orma, Toscana Castagneto Carducci, IGT (Double Magnum)</t>
  </si>
  <si>
    <t>1982/1990 Rampolla, Sammarco, IGT</t>
  </si>
  <si>
    <t>1990/1995 Rampolla, Sammarco, IGT (Magnums)</t>
  </si>
  <si>
    <t>1990/1997 Isole e Olena, Cepparello, IGT</t>
  </si>
  <si>
    <t>1995/2000 Ceretto, Barolo, Bricco Rocche Brunate (Magnums)</t>
  </si>
  <si>
    <t>1996/1999 Argiano, Solengo, IGT (Mixed Formats)</t>
  </si>
  <si>
    <t>1992/1998 Mixed Lot of Very Fine Chianti (Magnums)</t>
  </si>
  <si>
    <t>1993/2008 Mix Lot of Italian Wines (Magnums)</t>
  </si>
  <si>
    <t>1996/2009 Mixed Lot of Very Fine Barolo</t>
  </si>
  <si>
    <t>1997/2010 A Very Fine Mixed Lot of Tuscan Wines</t>
  </si>
  <si>
    <t>1998/1999 Mixed Lot of Italian Red (Magnums)</t>
  </si>
  <si>
    <t>1999/2017 Mixed Lot of Fine Tuscan Wines</t>
  </si>
  <si>
    <t>2007/2013 Mixed Lot of Fine Tuscan Wines (Magnums)</t>
  </si>
  <si>
    <t>Vega Sicilia, Valbuena 5.°, Ribera del Duero DO</t>
  </si>
  <si>
    <t>Artadi, Pagos Viejos, Rioja</t>
  </si>
  <si>
    <t>Artadi, Grandes Anadas, Rioja</t>
  </si>
  <si>
    <t>Costers del Siurana, Clos l'Obac, Priorat DOC</t>
  </si>
  <si>
    <t>Aguilera Uvaguilera, Palomero, Ribera del Duero DO</t>
  </si>
  <si>
    <t>Rotllan Torra, Tirant, Priorat DOC</t>
  </si>
  <si>
    <t>Valsacro, Dioro, Rioja</t>
  </si>
  <si>
    <t>Celler Cal Pla, Priorat, Mas D'en Compte</t>
  </si>
  <si>
    <t>1995/2009 A Very Fine Mixed Case of Spanish Wines</t>
  </si>
  <si>
    <t>Henschke, Hill of Grace Vineyard, Eden Valley (Magnum)</t>
  </si>
  <si>
    <t>Yalumba, Signature Cabernet Sauvignon Shiraz, Barossa Valley (Double Magnum)</t>
  </si>
  <si>
    <t>Torbreck, The Factor, Barossa Valley (Imperial)</t>
  </si>
  <si>
    <t>Torbreck, The Steading, Barossa Valley</t>
  </si>
  <si>
    <t>1999/2001 d'Arenberg, The Dead Arm Shiraz, McLaren Vale</t>
  </si>
  <si>
    <t>2001/2002 Mitolo, G.A.M. Shiraz, McLaren Vale</t>
  </si>
  <si>
    <t>2002/2005 Torbreck, The Struie, Barossa</t>
  </si>
  <si>
    <t>Te Mata, Coleraine, Hawke's Bay</t>
  </si>
  <si>
    <t>Escarpment, Pahi Pinot Noir, Martinborough</t>
  </si>
  <si>
    <t>Stags' Leap Winery, Ne Cede Malis, Napa Valley</t>
  </si>
  <si>
    <t>Revana, Cabernet Sauvignon, Napa Valley</t>
  </si>
  <si>
    <t>Joseph Phelps, 30th Anniversary Insignia, Napa Valley</t>
  </si>
  <si>
    <t>Domaine Serene, Evenstad Reserve Pinot Noir, Willamette Valley</t>
  </si>
  <si>
    <t>1994/1997 Mixed Lot of Beringer Private Reserve and Third Century Wines</t>
  </si>
  <si>
    <t>2004/2013 A Fine Mixed Case from 3 Great Napa Valley Estates</t>
  </si>
  <si>
    <t>2010/2011 Mixed Lot of Terlato Family Wines from Napa Valley</t>
  </si>
  <si>
    <t>2013/2014 Mixed Lot of Domaine Serene Chardonnay &amp; Pinot Blanc</t>
  </si>
  <si>
    <t>Casa Lapostolle, Clos Apalta, Colchagua Valley</t>
  </si>
  <si>
    <t>Errazuriz, Las Pizzaras Chardonnay, Aconcagua</t>
  </si>
  <si>
    <t>Achaval Ferrer, Finca Altamira, Mendoza</t>
  </si>
  <si>
    <t>Catena, Nicolas Catena Zapata, Mendoza</t>
  </si>
  <si>
    <t>Catena Zapata, Malbec Argentino, Mendoza</t>
  </si>
  <si>
    <t>Vina Cobos, Malbec Bramare Marchiori Vineyard, Mendoza</t>
  </si>
  <si>
    <t>Cantena (Baron Rothschild), Caro, Mendoza</t>
  </si>
  <si>
    <t>1996/2015 Mixed Lot of New World Wines (Mixed Formats)</t>
  </si>
  <si>
    <t>1999/2013 A Wonderful Mixed Pinot Noir Case from USA and New Zealand (Mixed Formats)</t>
  </si>
  <si>
    <t>2010/2019 Mixed Lot of Chardonnay from Great Estates</t>
  </si>
  <si>
    <t>Rey Fernando de Castilla</t>
  </si>
  <si>
    <t>Mortlach</t>
  </si>
  <si>
    <t>Tullibardine</t>
  </si>
  <si>
    <t>Macallan</t>
  </si>
  <si>
    <t>Glenfiddich</t>
  </si>
  <si>
    <t>Longmorn (Douglas Laing)</t>
  </si>
  <si>
    <t>Balvenie</t>
  </si>
  <si>
    <t>Bruichladdich</t>
  </si>
  <si>
    <t>Kavalan</t>
  </si>
  <si>
    <t>Prieure Monastir Camp</t>
  </si>
  <si>
    <t>Rivesaltais</t>
  </si>
  <si>
    <t>Domaine Huet</t>
  </si>
  <si>
    <t>M. Chapoutier</t>
  </si>
  <si>
    <t>Yalumba</t>
  </si>
  <si>
    <t>Rivesaltes</t>
  </si>
  <si>
    <t>Domaine Rene Engel</t>
  </si>
  <si>
    <t>Henri Rebourseau</t>
  </si>
  <si>
    <t>Domaine Jean Grivot</t>
  </si>
  <si>
    <t>Nicolas Potel</t>
  </si>
  <si>
    <t>Domaine Pavelot</t>
  </si>
  <si>
    <t>Domaine Rossignol-Trapet</t>
  </si>
  <si>
    <t>Domaine Albert Bichot (Long-Depaquit)</t>
  </si>
  <si>
    <t>Domaine Leflaive</t>
  </si>
  <si>
    <t>Joseph Drouhin</t>
  </si>
  <si>
    <t>Domaine des Heritiers Louis Jadot</t>
  </si>
  <si>
    <t>Jacques Prieur</t>
  </si>
  <si>
    <t>Domaine Zind Humbrecht</t>
  </si>
  <si>
    <t>Domaine des Baumard</t>
  </si>
  <si>
    <t>Domaine Didier Dagueneau</t>
  </si>
  <si>
    <t>Chateau de Beaucastel</t>
  </si>
  <si>
    <t>Vieux Telegraphe</t>
  </si>
  <si>
    <t>Bois Boursan</t>
  </si>
  <si>
    <t>Paul Jaboulet Aine</t>
  </si>
  <si>
    <t>Paul Avril</t>
  </si>
  <si>
    <t>Domaine du Pegau</t>
  </si>
  <si>
    <t>Tardieu-Laurent</t>
  </si>
  <si>
    <t>Chapoutier</t>
  </si>
  <si>
    <t>Fritz Haag</t>
  </si>
  <si>
    <t>Gunderloch</t>
  </si>
  <si>
    <t>Dr. Loosen</t>
  </si>
  <si>
    <t>Donnhoff</t>
  </si>
  <si>
    <t>Weingut Knoll</t>
  </si>
  <si>
    <t>Franz Xaver</t>
  </si>
  <si>
    <t>Solaia</t>
  </si>
  <si>
    <t>Maurizio Zanella</t>
  </si>
  <si>
    <t>Castello di Ama</t>
  </si>
  <si>
    <t>Castello Banfi</t>
  </si>
  <si>
    <t>Luciano Sandrone</t>
  </si>
  <si>
    <t>La Spinetta</t>
  </si>
  <si>
    <t>Antinori</t>
  </si>
  <si>
    <t>Biondi Santi</t>
  </si>
  <si>
    <t>Castelgiocondo (Frescobaldi)</t>
  </si>
  <si>
    <t>Tommaso Bussola</t>
  </si>
  <si>
    <t>Braida</t>
  </si>
  <si>
    <t>Paolo Scavino</t>
  </si>
  <si>
    <t>Falletto</t>
  </si>
  <si>
    <t>Falesco</t>
  </si>
  <si>
    <t>Casanova di Neri</t>
  </si>
  <si>
    <t>Fontodi</t>
  </si>
  <si>
    <t>Luce della Vite</t>
  </si>
  <si>
    <t>Siro Pacenti</t>
  </si>
  <si>
    <t>Damilano</t>
  </si>
  <si>
    <t>Bibi Graetz</t>
  </si>
  <si>
    <t>Casaloste</t>
  </si>
  <si>
    <t>Tua Rita</t>
  </si>
  <si>
    <t>Le Serre Nuove dell'Ornellaia</t>
  </si>
  <si>
    <t>Il Poggione</t>
  </si>
  <si>
    <t>Pietradolce</t>
  </si>
  <si>
    <t>Galardi</t>
  </si>
  <si>
    <t>Marchesi Antinori</t>
  </si>
  <si>
    <t>Poggio Scalette</t>
  </si>
  <si>
    <t>Orma</t>
  </si>
  <si>
    <t>Rampolla</t>
  </si>
  <si>
    <t>Ceretto</t>
  </si>
  <si>
    <t>Argiano</t>
  </si>
  <si>
    <t>Artadi</t>
  </si>
  <si>
    <t>Costers del Siurana</t>
  </si>
  <si>
    <t>Aguilera Uvaguilera</t>
  </si>
  <si>
    <t>Rotllan Torra</t>
  </si>
  <si>
    <t>Valsacro</t>
  </si>
  <si>
    <t>Celler Cal Pla</t>
  </si>
  <si>
    <t>Musar</t>
  </si>
  <si>
    <t>Torbreck</t>
  </si>
  <si>
    <t>d'Arenberg</t>
  </si>
  <si>
    <t>Mitolo</t>
  </si>
  <si>
    <t>Te Mata</t>
  </si>
  <si>
    <t>Escarpment</t>
  </si>
  <si>
    <t>Stag's Leap</t>
  </si>
  <si>
    <t>Revana</t>
  </si>
  <si>
    <t>Joseph Phelps</t>
  </si>
  <si>
    <t>Domaine Serene</t>
  </si>
  <si>
    <t>Beringer</t>
  </si>
  <si>
    <t>Terlato Family</t>
  </si>
  <si>
    <t>Casa Lapostolle</t>
  </si>
  <si>
    <t>Errazuriz</t>
  </si>
  <si>
    <t>Achaval Ferrer</t>
  </si>
  <si>
    <t>Catena</t>
  </si>
  <si>
    <t>Vina Cobos</t>
  </si>
  <si>
    <t>Cantena (Baron Rothschild)</t>
  </si>
  <si>
    <t>50cl</t>
  </si>
  <si>
    <t>300cl</t>
  </si>
  <si>
    <t>18.7cl</t>
  </si>
  <si>
    <t>OWC missing lid.</t>
  </si>
  <si>
    <t>1967 Fonseca, Guimaraens Vintage Port 
1x75cl 
1970 Warre's, Tercentenary Vintage Port 
1x75cl 
Label damage and pen markings. 
1985 Warre's, Vintage Port
 2x75cl 
Labels stained. 
2000 Taylor's, Vintage Port Bottled in 2002 
1x75cl 
Total 5x75cl</t>
  </si>
  <si>
    <t>1 bottle each of Amontillado, Fino, Oloroso, Palo Cortado, Pedro Ximenez
OCC damaged.</t>
  </si>
  <si>
    <t>1945 Francis Darroze, Chateau de Lasserade Vintage, Bas Armagnac 
1x70cl 
Bottled in Oct 1995 
1983 Chateau de Lacaze, Bas Armagnac 
1x75cl 
Bottled in 2008 
Total 1x70cl and 1x75cl</t>
  </si>
  <si>
    <t>Ron Zacapa Centenario, Sistema Solera 23YO Reserva Rum 
1x70cl 
El Dorado, Ron Rhum 15YO Rum 
1x70cl 
2000 Botucal, Single Vintage Shery Cask Rum 
1x70cl 
Total 3x70cl</t>
  </si>
  <si>
    <t>ABV: 40%. Bottled 1995</t>
  </si>
  <si>
    <t>ABV: 44.3%</t>
  </si>
  <si>
    <t>ABV: 43%</t>
  </si>
  <si>
    <t>Bottle No: 0575</t>
  </si>
  <si>
    <t>ABV: 45% 
Special Limited Edition.</t>
  </si>
  <si>
    <t>ABV 40%</t>
  </si>
  <si>
    <t>ABV: 40%</t>
  </si>
  <si>
    <t>ABV: 61%</t>
  </si>
  <si>
    <t>Bottle no: 032/096</t>
  </si>
  <si>
    <t>Oban, Highland Single Malt 14YO, Highlands 
1x70cl 
Dalwhinnie, Single Malt 15YO, Speyside 
1x70cl 
Glenfiddich, Single Malt Reserva Rum Cask Finish 21YO, Speyside 
1x70cl 
Talisker, Isle of Skye Single Malt 10YO, Islands 
1x70cl 
Lagavulin, Single Malt 16YO, Islay 
1x70cl 
Glendullan,The Managers Dram 18YO 
1x70cl 
Glenmorangie, Highland Single Malt Signet, Highlands 
1x70cl 
Balvenie, Single Malt Caribbean Cask 14YO, Speyside 
1x70cl 
Total 8x75cl</t>
  </si>
  <si>
    <t>Labels damaged.</t>
  </si>
  <si>
    <t>OCC damaged</t>
  </si>
  <si>
    <t>Labels slightly damaged.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</si>
  <si>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 capsule missing.</t>
  </si>
  <si>
    <t>1945 Rivesaltes, Chateau Mosse Vin Doux Naturel 
1x75cl 
1946 Rivesaltes, Vin Doux Naturel 
1x75cl 
Total 2x75cl</t>
  </si>
  <si>
    <t>1998 Marion, Passito Bianco, IGT 
1x37.5cl 
2002 Inniskillin, Vidal Icewine, Niagara Peninsula 
1x37.5cl 
2002 Weinlaubenhof Kracher, Burgenland 
3x37.5cl 
2003 Mission Hill, Reserve Rielsing Icewine, Okanagan Valley 
1x75cl 
2003 Pinnacle, Ice Cider Wine, Quebec 
1x37.5cl 
NV Tokaji Eszencia, Stanza 
3x10cl 
NV Yalumba, Museum Reserve 50 Year Old Muscat 
2x37.5cl 
NV Alvear, Pedro Ximenez Solera 1830, Montilla-Moriles 
1x50cl 
Tommaso Bussola, Recioto della Valpolicella, Classico TB 
5x37.5cl 
Total 3x10cl, 1x50cl, 13x37.5cl and 1x75cl</t>
  </si>
  <si>
    <t>1983 Chateau Climens Premier Cru Classe, Barsac 
1x75cl 
Label stained. 
1990 Chateau Suduiraut Premier Cru Classe, Sauternes 
1x75cl 
1990 Chateau d'Yquem Premier Cru Superieur, Sauternes 
1x37.5cl 
Labels soiled. 
Total 2x75cl and 1x37.5cl</t>
  </si>
  <si>
    <t>Labels stained and damaged, MS</t>
  </si>
  <si>
    <t>Label slightly damaged and stained.</t>
  </si>
  <si>
    <t>Label damaged, TS US Strip label (Florida)</t>
  </si>
  <si>
    <t>Label stained and damaged.</t>
  </si>
  <si>
    <t>Labels stained</t>
  </si>
  <si>
    <t>Labels stained and damaged.</t>
  </si>
  <si>
    <t>Label damaged.</t>
  </si>
  <si>
    <t>1983 Ducru-Beaucaillou 2eme Cru Classe, Saint-Julien 
1x75cl 
1985 Ducru-Beaucaillou 2eme Cru Classe, Saint-Julien 
1x75cl 
1986 Chateau Leoville Barton 2eme Cru Classe, Saint-Julien 
2x75cl 
1990 Chateau Leoville Barton 2eme Cru Classe, Saint-Julien 
1x75cl 
1990 Chateau Pichon Longueville Comtesse de Lalande 2eme Cru Classe, Pauillac 
1x75cl 
1990 Chateau Beychevelle 4eme Cru Classe, Saint-Julien
2x75cl 
1996 Chateau Lynch Bages 5eme Cru Classe, Pauillac 
1x75cl 
Total 9x75cl 
Labels stained.</t>
  </si>
  <si>
    <t>1989 Chateau Troplong Mondot Premier Grand Cru Classe B, Saint-Emilion Grand Cru 
1x75cl 
1996 Chateau Figeac Premier Grand Cru Classe B, Saint-Emilion Grand Cru 
1 capsule damaged. 
2x75cl 
1998 Chateau Pavie Macquin Premier Grand Cru Classe B, Saint-Emilion Grand Cru 
1x75cl 
Total 4x75cl</t>
  </si>
  <si>
    <t>1995 Chateau Gruaud Larose 2eme Cru Classe, Saint-Julien 
4x37.5cl 
1999 Chateau Palmer 3eme Cru Classe, Margaux 
1x37.5cl 
2002 Chateau Leoville Poyferre 2eme Cru Classe, Saint-Julien 
1x37.5cl 
2004 Chateau Beychevelle 4eme Cru Classe, Saint-Julien 
2x37.5cl 
Total 8x37.5cl</t>
  </si>
  <si>
    <t>1999 Pavillon Blanc du Chateau Margaux 
1x75cl 
2008 Les Plantiers du Haut-Brion, Pessac-Leognan 
1x75cl 
Total 2x75cl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</si>
  <si>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 stained and damaged capsule. MS Evidence of previous leakage. 
This Bottle is historical due to the important wine maker. Dreweatts are unsure of the provenance and suggest that the buyer of this wine should be aware that this wine does not appear to in a great condition and is thus offered at no reserve.</t>
  </si>
  <si>
    <t>Labels slightly damaged.</t>
  </si>
  <si>
    <t>Labels stained. 2 bottles TS.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</si>
  <si>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 slightly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</si>
  <si>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 label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</si>
  <si>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1999 Joseph Faiveley, Echezeaux Grand Cru 
1x75cl 
2006 Domaine d'Eugenie, Clos de Vougeot Grand Cru 
1x75cl 
2010 Maison Louis Jadot, Clos de Vougeot Grand Cru 
1x75cl 
Total 3x75cl</t>
  </si>
  <si>
    <t>1992 Louis Carillon, Puligny-Montrachet 
2x75cl 
1992 Maison Louis Jadot, Meursault Premier Cru, Charmes 
2x75cl 
1996 Domaine Bonneau du Martray, Corton-Charlemagne Grand Cru 
1x75cl 
1997 Domaine Fontaine-Gagnard, Chassagne-Montrachet Premier Cru, Les Murees 
1x75cl 
1998 Domaine Fontaine-Gagnard, Chassagne-Montrachet Premier Cru, Les Murees 
1x75cl 
2001 Domaine des Lambrays, Puligny-Montrachet Premier Cru, Le Cailleret 
1x75cl 
2002 Etienne Sauzet, Puligny-Montrachet Premier Cru, Champ Canet 
1x75cl 
2004 Louis Carillon, Puligny-Montrachet 
2x75cl 
Total 11x75cl 
Labels stained and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</si>
  <si>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2002 Domaine Billaud-Simon, Chablis Grand Cru, Les Clos 
2x75cl 
2002 Jean-Paul &amp; Benoit Droin, Chablis Premier Cru, Montee de Tonnerre 
1x75cl 
2009 Domaine Billaud-Simon, Chablis Premier Cru, Montee de Tonnerre 
1x75cl 
2010 Domaine William Fevre, Chablis Grand Cru, Preuses 
1x75cl 
Total 5x75cl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</si>
  <si>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 capsule damaged.</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</si>
  <si>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</si>
  <si>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OCC damaged.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</si>
  <si>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Labels stained.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</si>
  <si>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2002 Domaine Didier Dagueneau, Pouilly Fume, Silex 
4x75cl 
2005 Domaine Didier Dagueneau, Pouilly Fume, Silex 
1x75cl 
2011 Domaine Didier Dagueneau, Pouilly Fume, Silex 
1x75cl 
Total 6x75cl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</si>
  <si>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2002 Domaine Didier Dagueneau, Pouilly Fume, Buisson Renard 
1x75cl 
2002 Domaine Didier Dagueneau, Pouilly Fume, Pur Sang 
4x75cl 
2015 Domaine Louis-Benjamin Dagueneau, Sancerre Chavignol, Le Mont Damne 
1x75cl 
Total 6x75cl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</si>
  <si>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 stained.</t>
  </si>
  <si>
    <t>1 bottle has a soiled neck label.</t>
  </si>
  <si>
    <t>2 labels slightly creased.</t>
  </si>
  <si>
    <t>2001 Domaine du Pegau, Chateauneuf-du-Pape, Reserve Rouge 
3x75cl 
2003 Domaine du Pegau, Chateauneuf-du-Pape, Reserve Rouge 
3x75cl 
Total 6x75cl</t>
  </si>
  <si>
    <t>1996 M. Chapoutier, Hermitage, De l'Oree 
2x75cl 
2001 M. Chapoutier, Hermitage, De l'Oree 
5x75cl 
Total 7x75cl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</si>
  <si>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1998 Trevallon, Rouge, Languedoc 
2x75cl 
1999 Paul Jaboulet Aine, Hermitage, La Chapelle Rouge 
1x75cl 
2002 l'Hospitalet (Gerard Bertrand), La Clape 
1x75cl 
Total 4x75cl</t>
  </si>
  <si>
    <t>2002 Donnhoff, Oberhauser Brucke Riesling Eiswein, Nahe 
2x37.5cl 
2003 Donnhoff, Oberhauser Brucke Riesling Eiswein, Nahe 
4x37.5cl 
2004 Donnhoff, Oberhauser Brucke Riesling Eiswein, Nahe 
2x37.5cl 
Total 8x37.5cl 
Labels slightly damaged.</t>
  </si>
  <si>
    <t>2007 Franz Xaver Pichler, Durnsteiner Kellerberg Riesling Smaragd, Wachau 
11x75cl 
2015 Franz Xaver Pichler, M Gruner Veltliner Smaragd, Wachau 
1x75cl 
Total 12x75cl</t>
  </si>
  <si>
    <t>2004 Nikolaihof, Steiner Hund Riesling Reserve, Wachau 
4x75cl 
2005 Laurenz V, Charming Gruner Veltliner, Kamptal 
1x150cl 
2005 Franz Xaver Pichler, Gruner Veltliner Smaradg Durnsteiner Kellerberg, Wachau 
1x75cl 
2009 Donnhoff, Oberhauser Felsenberg Riesling 
2x75cl 
Total 7x75cl and 1x150cl</t>
  </si>
  <si>
    <t>1 bottle has damaged capsule and 1 bottle has a missing capsule.</t>
  </si>
  <si>
    <t>OWC lid damaged.</t>
  </si>
  <si>
    <t>1 label very slightly soiled, packed in individual OWCs.</t>
  </si>
  <si>
    <t>1 bottle has a stained label.</t>
  </si>
  <si>
    <t>1998 Gaja, Langhe Conteisa, Barolo DOCG 
2x75cl 
1998 Gaja, Darmagi, Langhe DOC 
2x75cl 
1998 Gaja, Costa Russi, Barbaresco DOCG 
1x75cl 
1998 Gaja, Sori Tildin, Barbaresco DOCG 
1x75cl 
Total 6x75cl 
Labels slightly damaged.</t>
  </si>
  <si>
    <t>OWC water damage. Wax capsule damaged.</t>
  </si>
  <si>
    <t>Wax capsule damage.</t>
  </si>
  <si>
    <t>Packed in individual OWCs.</t>
  </si>
  <si>
    <t>Label slightly soiled.</t>
  </si>
  <si>
    <t>1982 Rampolla, Sammarco, IGT 
1x75cl 
1990 Rampolla, Sammarco, IGT 
1x75cl 
Total 2x75cl 
1 label stained.</t>
  </si>
  <si>
    <t>1990 Rampolla, Sammarco, IGT 
1x150cl 
1995 Rampolla, Sammarco, IGT 
1x150cl 
Total 2x150cl 
Labels stained and neck labels torn.</t>
  </si>
  <si>
    <t>1990 Isole e Olena, Cepparello, IGT 
2x75cl 
1997 Isole e Olena, Cepparello, IGT 
2x75cl 
Total 4x75cl 
Labels stained.</t>
  </si>
  <si>
    <t>1995 Ceretto, Barolo, Bricco Rocche Brunate 
1x150cl 
2000 Ceretto, Barolo, Bricco Rocche Brunate 
1x150cl 
Total 2x150cl</t>
  </si>
  <si>
    <t>1996 Argiano, Solengo, IGT 
1x150cl 
1998 Argiano, Solengo, IGT 
1x75cl 
1999 Argiano, Solengo, IGT 
1x75cl 
Total 2x75cl and 1x150cl</t>
  </si>
  <si>
    <t>1992 Castello di Ama, Il Chiuso, IGT 
1x150cl 
1993 Castello di Ama, Chianti Classico, Vigneta la Casuccia 
1x150cl 
1998 Villa Antinori, Chianti Classico, Riserva 
1x150cl 
Total 3x150cl 
Labels slightly stained.</t>
  </si>
  <si>
    <t>1993 Avignonesi &amp; Capannelle, 50&amp;50, IGT 
1x150cl 
2008 Fontodi, Flaccianello delle Pieve, Colli della Toscana Centrale IGT 
1x150cl 
Total 2x150cl</t>
  </si>
  <si>
    <t>1996 Vietti, Barolo, Lazzarito 
2x75cl 
1998 Paolo Scavino, Barolo, Bric Fiasc 
1x75cl 
2005 Chiara Boschis, Barolo, Cannubi 
1x75cl 
2009 Chiara Boschis, Barolo, Cannubi 
1x75cl 
Total 5x75cl</t>
  </si>
  <si>
    <t>1997 Lisini, Brunello di Montalcino 
3x75cl 
1997 Avignonesi, Vino Nobile di Montepulciano, Grandi Annate, Riserva 
1x75cl 
2006 Tua Rita, Giusto Notri, IGT 
1x75cl 
2006 Castelgiocondo (Frescobaldi), Brunello di Montalcino 
2x75cl 
2008 Rampolla, Alceo, IGT 
2x75cl 
2010 Fontodi, Chianti Classico, Vigna del Sorbo Riserva 
1x75cl 
Total 10x75cl</t>
  </si>
  <si>
    <t>1998 D'Alessandro, Cortona, Syrah Il Bosco 
1x150cl 
1999 Falesco, Montiano, IGT 
1x150cl 
Total 2x150cl</t>
  </si>
  <si>
    <t>1999 Antinori, Guado Al Tasso, Bolgheri 
3x75cl 
2006 Le Serre Nuove dell'Ornellaia, Bolgheri 
4x75cl 
2007 Guidalberto, Tenuta San Guido, Toscana 
2x75cl 
2017 Le Serre Nuove dell'Ornellaia, Bolgheri 
1x75cl 
Total 10x75cl</t>
  </si>
  <si>
    <t>2007 La Massa, Giorgio Primo XXV, Toscana IGT 
OWC 
2x150cl 
2010 Luce della Vite, Luce, Toscana IGT 
OWC 
1x150cl 
2013 Petrolo, Galatrona, IGT 
OWC 
1x150cl 
Total 4x150cl 
Packed in individual OWCs.</t>
  </si>
  <si>
    <t>1995 La Rioja Alta, Gran Reserva 890, Rioja 
4x75cl 
2006 Celler Cal Pla, Priorat, Planots Velles Vignes 
2x75cl 
2007 Telmo Rodriguez, Altos Lanzaga, Rioja 
1x75cl 
2009 Peter Sisseck, Psi, Ribera del Duero DO 
1x75cl 
Total 8x75cl</t>
  </si>
  <si>
    <t>1 label badly stained, OWC damaged.</t>
  </si>
  <si>
    <t>1999 d'Arenberg, The Dead Arm Shiraz, McLaren Vale 
4x75cl 
2000 d'Arenberg, The Dead Arm Shiraz, McLaren Vale 
2x75cl 
2001 d'Arenberg, The Dead Arm Shiraz, McLaren Vale 
1x75cl 
Total 7x75cl</t>
  </si>
  <si>
    <t>2001 Mitolo, G.A.M. Shiraz, McLaren Vale 
4x75cl 
2002 Mitolo, G.A.M. Shiraz, McLaren Vale 
7x75cl 
Total 11x75cl</t>
  </si>
  <si>
    <t>2002 Torbreck, The Struie, Barossa 
4x75cl 
2005 Torbreck, The Struie, Barossa 
2x75cl 
Total 6x75cl 
1 label slightly damaged.</t>
  </si>
  <si>
    <t>1994 Beringer, Private Reserve Cabernet Sauvignon, Napa Valley 
2x75cl 
1996 Beringer, Third Century Cabernet Franc, Howell Mountain 
4x75cl 
1997 Beringer Private Reserve, Cabernet Sauvignon, Napa Valley 
2x75cl 
Total 8x75cl</t>
  </si>
  <si>
    <t>2004 Joseph Phelps, Cabernet Sauvignon, Napa Valley 
1x75cl 
2012 The Mascot, Cabernet Sauvignon, Napa Valley 
1x75cl 
2013 Dominus Estate, Othello, Napa Valley 
1x75cl 
Label stained. 
Total 3x75cl</t>
  </si>
  <si>
    <t>2010 Terlato, Episode, Napa Valley 
1x75cl 
2011 Terlato, Galaxy, Napa Valley 
1x75cl 
Total 2x75cl</t>
  </si>
  <si>
    <t>2013 Domaine Serene, Recolte Grand Cru Chardonnay, Dundee Hills 
4x75cl 
2014 Domaine Serene, Coeur Blanc White Pinot, Willamette Valley 
6x75cl 
Total 10x75cl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</si>
  <si>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 bottle TS.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</si>
  <si>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1996 Clarendon Hills, Clarendon Vineyard Old Vines Grenache, South Australia 
1x75cl 
2005 Moss Wood, Cabernet Sauvignon, Margaret River 
2x75cl 
2011 Achaval Ferrer, Finca Bella Vista, Mendoza 
1x150cl 
2015 Clonakilla, Shiraz Viognier, Canberra District 
2x75cl 
Total 5x75cl and 1x150cl</t>
  </si>
  <si>
    <t>1999 Calera, Jensen Vineyard Pinot Noir, Mt. Harlan 
3x75cl 
1999 Calera, Selleck Vineyard Pinot Noir, Mt. Harlan 
2x75cl 
2011 Craggy Range, Aroha Te Muna, Martinborough 
1x75cl 
2012 Ken Wright, Freedom Hill Pinot Noir, Willamette Valley 
1x75cl 
2013 Felton Road, Pinot Noir Calvert, Central Otago 
1x150cl 
7x75cl and 1x150cl</t>
  </si>
  <si>
    <t>2010 Ridge, Monte Bello Chardonnay, Santa Cruz Mountains 
1x75cl 
2017 Errazuriz, Las Pizzaras Chardonnay, Aconcagua 
1x75cl 
2019 Antinori (Castello della Sala), Cervaro della Sala, IGT 
2x75cl 
Total 4x75cl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</si>
  <si>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r>
      <t xml:space="preserve">Dreweatts | Fine Wine, Vintage Port and Spirits (Sale 14709)
Live Online Auction taking place at Forum Auctions
Tuesday 19 November 2024 | 1.30pm GMT | Lots 201 - 396
Wednesday 20 November 2024 | 10.30am GMT | Lots 397 - 817
</t>
    </r>
    <r>
      <rPr>
        <b/>
        <i/>
        <sz val="10"/>
        <rFont val="Calibri"/>
        <family val="2"/>
      </rPr>
      <t>DISCLAIMER: This document is provided for information only and is non-binding.  
Bidders should refer to the lot details in the online catalogue on dreweatts.com prior to placing any bids.</t>
    </r>
  </si>
  <si>
    <t>These wines have been stored in perfect condition in the cellars of an important Bath townhouse for the last two years and prior to that in the cellars of a fine Cotswold House.</t>
  </si>
  <si>
    <t>1960 Dow's, Vintage Port Bottled for Corney &amp; Barrow. 
Missing label, vintage verified from the cork. 
1x75cl 
1985 Chateau Beychevelle 4eme Cru Classe, Saint-Julien 
1x75cl 
1985 Chateau Montrose 2eme Cru Classe, Saint-Estephe 
1x75cl 
1995 Domaine de Chevalier Cru Classe, Pessac-Leognan 
1x75cl 
1999 Laurent Perrier, Brut 
1x75cl 
2004 Heidsieck, Monopole Gold Top 
1x75cl 
2007 Domaine Billaud-Simon, Chablis Premier Cru, Vaillons 
2x75cl 
2007 Cuvee d'Exception, Dourthe, Sauternes 
1x75cl 
Total 9x75cl</t>
  </si>
  <si>
    <t>A Very Fine Mixed Christmas Party Lot</t>
  </si>
  <si>
    <t>NV Pierre Vaudon, Brut Premier Cru 
1x75cl 
NV Benoit Cocteaux Blanc de Blancs Brut, Grande Reserve 
Damaged label 
1x75cl 
1997 Fines Roches, Chateauneuf-du-Pape 
1x150cl 
2003 Antoine Jobard, Meursault Premier Cru, En la Barre 
3x75cl 
2006 Jean-Philippe Fichet, Meursault, Le Meix sous le Chateau 
2x75cl 
2007 Cuvee d'Exception, Dourthe, Sauternes 
2x75cl 
9x75cl and 1x150cl 
Some labels are damaged.</t>
  </si>
  <si>
    <t>Mixed Dinner Party Lot (Mixed Formats)</t>
  </si>
  <si>
    <t>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</si>
  <si>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1924 Chateau Saint-Aman, Sauternes 
M/LS, label badly soiled, facsimile label confirms Chateau and vintage, capsule showing signs of old seepage on top. 
1x75cl 
1945 Moulin Touchais, Coteaux du Layon 
Formerly labelled Anjou Blanc, label soiled and slightly damaged. 
1x75cl 
1959 Maligne, Coteaux du Layon 
Label slightly damaged, capsule showing signs of old seepage on top. 
1x75cl 
1959 Bouchard Aine et Fils, Romanee-Saint-Vivant Grand Cru 
Neck label damaged, 1959 confirmed from cellar records. 
1x37.5cl 
1962 Maison Sichel, Clos de Vougeot [British Transport Hotels Ltd.] 
Negociant label, UK bottled by British Transport Hotels Ltd, label slightly soiled and scuffed. 
1x75cl 
1972 Dow's, Vintage Port 
Label badly damaged and illegible, embossed capsule 
1x75cl 
1974 Clos de la Coulee de Serrant, Savennieres, Coulee de Serrant 
Label stained and damaged. 
1x75cl 
1976 J-B Pinon, Jasnieres 
Labels soiled. 
2x75cl 
Total 8x75cl and 1x37.5cl</t>
  </si>
  <si>
    <t>1924/1976 Mixed Lot of Rarities (Mixed Formats)</t>
  </si>
  <si>
    <t>2021</t>
  </si>
  <si>
    <t>Purchased en primeur and stored through The Wine Society until transfer for this sale.</t>
  </si>
  <si>
    <t>IN BOND 
Packed in 2x3</t>
  </si>
  <si>
    <t>Ridge</t>
  </si>
  <si>
    <t>Ridge, Pagani Ranch Zinfandel, Sonoma Valley - In Bond</t>
  </si>
  <si>
    <t>Calera</t>
  </si>
  <si>
    <t>Calera, de Villiers Vineyard Pinot Noir, Mt. Harlan - In Bond</t>
  </si>
  <si>
    <t>Ridge, California Cabernet Sauvignon Monte Bello, Santa Cruz Mountains - In Bond</t>
  </si>
  <si>
    <t>Dominus Estate</t>
  </si>
  <si>
    <t>Dominus Estate, Othello, Napa Valley - In Bond</t>
  </si>
  <si>
    <t>From the Estate of a pioneering property titan and generous wine lover, this lot was previously stored in the underground cellars of the Garrick Club in London.</t>
  </si>
  <si>
    <t>1 label nicked, 'Landau' handwritten in pen at top edge of labels.</t>
  </si>
  <si>
    <t>Kumeu River</t>
  </si>
  <si>
    <t>Kumeu River, Hunting Hill Chardonnay, Kumeu</t>
  </si>
  <si>
    <t>Kumeu</t>
  </si>
  <si>
    <t>IN BOND 
Packed in 2x3 OWC</t>
  </si>
  <si>
    <t>Te Mata, Coleraine, Hawke's Bay - In Bond</t>
  </si>
  <si>
    <t>Bell Hill</t>
  </si>
  <si>
    <t>Bell Hill, Pinot Noir, Canterbury - In Bond</t>
  </si>
  <si>
    <t>Canterbury</t>
  </si>
  <si>
    <t>Gibbston Valley</t>
  </si>
  <si>
    <t>Gibbston Valley, Pinot Noir Reserve, Central Otago</t>
  </si>
  <si>
    <t>Central Otago</t>
  </si>
  <si>
    <t>Ox Hardy</t>
  </si>
  <si>
    <t>Ox Hardy, Slate Shiraz, McLaren Vale - In Bond</t>
  </si>
  <si>
    <t xml:space="preserve">2019 </t>
  </si>
  <si>
    <t>Love Over Gold</t>
  </si>
  <si>
    <t>Love Over Gold, Menglers Hill Avenue Gold Shiraz, Eden Valley - In Bond</t>
  </si>
  <si>
    <t>Brokenwood</t>
  </si>
  <si>
    <t>Brokenwood, Graveyard Vineyard Shiraz, Hunter Valley - In Bond</t>
  </si>
  <si>
    <t>New South Wales</t>
  </si>
  <si>
    <t>Removed from a natural, underground cellar especially for this sale.</t>
  </si>
  <si>
    <t xml:space="preserve">Penfolds </t>
  </si>
  <si>
    <t>2 labels slightly damaged.</t>
  </si>
  <si>
    <t>Lothian</t>
  </si>
  <si>
    <t>Lothian, Pinot Noir, Elgin</t>
  </si>
  <si>
    <t>Cape South Coast</t>
  </si>
  <si>
    <t>Remirez Ganuza</t>
  </si>
  <si>
    <t>Remirez Ganuza, Reserva, Rioja - In Bond</t>
  </si>
  <si>
    <t>VTS, label and neck label slightly soiled and scuffed.</t>
  </si>
  <si>
    <t>Viuva Jose Gomes Silva Filhos</t>
  </si>
  <si>
    <t>Viuva Jose Gomes Silva Filhos, Tinto, Colares</t>
  </si>
  <si>
    <t>Lisboa</t>
  </si>
  <si>
    <t>1931</t>
  </si>
  <si>
    <t>1993 Rocche Dei Manzoni, Barolo, Cappella Santo Stefano 
1x75cl 
1995 Rocche Dei Manzoni, Barolo, Cappella Santo Stefano, Riserva 
1x75cl 
1997 Rocche Dei Manzoni, Barolo, Cappella Santo Stefano 
1x75cl 
2001 Il Poggione, Brunello di Montalcino 
1x75cl 
2006 Massolino, Barolo, Comune di Serralunga d'Alba 
1x75cl 
2007 Antinori, Rosso di Montalcino, Pian Vigne 
1x75cl 
Total 6x75cl 
Some labels have slight damage and soiling.</t>
  </si>
  <si>
    <t>1993/2007 Mixed Lot of Italian Wines</t>
  </si>
  <si>
    <t>Roagna</t>
  </si>
  <si>
    <t>Roagna, Langhe, Solea Bianco - In Bond</t>
  </si>
  <si>
    <t>Poggio Tesoro</t>
  </si>
  <si>
    <t>Poggio Tesoro, Bolgheri, Sondraia - In Bond</t>
  </si>
  <si>
    <t>Giuseppe Mascarello e Figlio</t>
  </si>
  <si>
    <t>Giuseppe Mascarello e Figlio, Langhe, Freisa Toetto - In Bond</t>
  </si>
  <si>
    <t>Marengo</t>
  </si>
  <si>
    <t>Marengo, Barolo, Bricco Viole - In Bond</t>
  </si>
  <si>
    <t>Paitin</t>
  </si>
  <si>
    <t>Paitin, Barbaresco, Sori Paitin Vecchie Vigne Riserva - In Bond</t>
  </si>
  <si>
    <t>From the Estate of a pioneering property titan and generous wine lover, this lot was previously stored in the immaculate cellars of Oswald's in London.</t>
  </si>
  <si>
    <t>Packed in 3-bottle wooden presentation box.</t>
  </si>
  <si>
    <t>Tenuta Luce</t>
  </si>
  <si>
    <t>Tenuta Luce, Brunello di Montalcino DOCG</t>
  </si>
  <si>
    <t>Elio Sandri</t>
  </si>
  <si>
    <t>Elio Sandri, Barolo, Perno Riserva - In Bond</t>
  </si>
  <si>
    <t>Cantina del Pino</t>
  </si>
  <si>
    <t>Cantina del Pino, Barbaresco, Albesani - In Bond</t>
  </si>
  <si>
    <t>Silvano Bolmida</t>
  </si>
  <si>
    <t>Silvano Bolmida, Barolo, Bussia - In Bond</t>
  </si>
  <si>
    <t>Galardi, Terra Lavoro, Roccamonfina IGT - In Bond</t>
  </si>
  <si>
    <t>Domenico Clerico</t>
  </si>
  <si>
    <t>Domenico Clerico, Barolo, Ginestra Pajana - In Bond</t>
  </si>
  <si>
    <t>Luciano Sandrone, Barolo, Cannubi Boschis - In Bond</t>
  </si>
  <si>
    <t>Gaja, Langhe Conteisa, Barolo DOCG - In Bond</t>
  </si>
  <si>
    <t>Poderi Aldo Conterno</t>
  </si>
  <si>
    <t>Poderi Aldo Conterno, Barolo, Bussia Gran Bussia Riserva - In Bond</t>
  </si>
  <si>
    <t>Label slightly nicked.</t>
  </si>
  <si>
    <t>Labels slightly soiled and scuffed, 'Landau' handwritten in pen at top edge.</t>
  </si>
  <si>
    <t>Gaja, Barbaresco</t>
  </si>
  <si>
    <t>Label very slightly soiled.</t>
  </si>
  <si>
    <t>Ornellaia, Bolgheri (Magnum)</t>
  </si>
  <si>
    <t xml:space="preserve">1990 </t>
  </si>
  <si>
    <t>Labels soiled and slightly damaged, 'Landau' handwritten in pen at top edge of 4 labels, 2 missing.</t>
  </si>
  <si>
    <t>Gaja, Sperss, Barolo DOCG</t>
  </si>
  <si>
    <t>T/HS, label scuffed and badly soiled, capsule showing signs of corrosion.</t>
  </si>
  <si>
    <t>1971 Dr. Burklin-Wolf, Wachenheimer Gerumpel Riesling Auslese, Pfalz 
1x37.5cl 
1975 Nik Marx Erben, Konzer aus der Wiltingerkupp Riesling Eiswein Beerenauslese 
Capsule slightly damaged on top. 
1x37.5cl 
1975 August Forster Nierstein, Niersteiner Orbel Riesling Keener Rulander Trockenbeerenauslese 
Label damaged at edge. 
1x37.5cl 
1976 Weingut Karl Joh. Molitor, Hattenheimer Schutzenhaus Riesling Beerenauslese, Rheingau 
Capsule slightly damaged on top. 
1x37.5cl 
Total 4x37.5cl 
Labels soiled.</t>
  </si>
  <si>
    <t>1971/1976 Mixed Lot of German Riesling (Halves)</t>
  </si>
  <si>
    <t>Fritz Haag, Brauneberger Juffer Riesling Auslese, Mosel - In Bond</t>
  </si>
  <si>
    <t>Donnhoff, Niederhauser Hermannshohle Riesling Spatlese, Nahe - In Bond</t>
  </si>
  <si>
    <t>Weingut Leitz</t>
  </si>
  <si>
    <t>Weingut Leitz, Rudesheimer Berg Schlossberg Riesling Spatlese, Rheingau - In Bond</t>
  </si>
  <si>
    <t>Reingau</t>
  </si>
  <si>
    <t>Donnhoff, Norheimer Dellchen Riesling GG, Nahe - In Bond</t>
  </si>
  <si>
    <t>Labels soiled, capsules corroded.</t>
  </si>
  <si>
    <t>Friedrich-Wilhelm-Gymnasium</t>
  </si>
  <si>
    <t>Friedrich-Wilhelm-Gymnasium, Ockfener Geisberg Riesling Spatlese, Mosel</t>
  </si>
  <si>
    <t>F &amp; E May Ltd. labels slightly soiled.</t>
  </si>
  <si>
    <t>Philipp Wissmann</t>
  </si>
  <si>
    <t>Philipp Wissmann, Mettenheimer Goldberg Riesling Beerenauslese, Rheinhessen</t>
  </si>
  <si>
    <t>Labels slightly soiled, F &amp; E May Ltd. shipping labels.</t>
  </si>
  <si>
    <t>Weingut Dr. Alex Senfter</t>
  </si>
  <si>
    <t>Weingut Dr. Alex Senfter, Niersteiner Oelberg Riesling TBA, Rheinhessen</t>
  </si>
  <si>
    <t>Labels soiled and damaged, capsules corroded.</t>
  </si>
  <si>
    <t>Verwaltung der Staatsweinguter</t>
  </si>
  <si>
    <t>Verwaltung der Staatsweinguter, Steinberger Riesling Spatlese</t>
  </si>
  <si>
    <t>1976 Carl Sittmann, Forster Mariengarten Riesling Spatlese, Rheinhessen 
1x75cl 
1976 August Anheuser, Kreuznacher St Martin Riesling Spatlese, Nahe 
1x75cl 
1976 Von Schubert, Maximin Grunhauser Abtsberg Riesling Spatlese, Mosel 
Capsule corroded on top. 
1x75cl 
1976 Winzerverein Ayl an der Saar, Ayler Kupp Riesling Spatlese, Mosel 
1x75cl 
Total 4x75cl 
Labels soiled.</t>
  </si>
  <si>
    <t>Mixed Lot of Spatlese from Nahe, Rheinhessen and Mosel</t>
  </si>
  <si>
    <t>1975 Adolf Rheinart, Ockfener Bockstein Spatlese, Mosel 
3x75cl 
1975 Niederhausen Schlossbockelheim, Schlossbockelheimer Kupfergrube Riesling Spatlese, Nahe 
F &amp; E May Ltd. shipping labels. 
2x75cl 
Total 5x75cl 
Labels stained and damaged.</t>
  </si>
  <si>
    <t>Mixed Lot of Spatlese from Mosel and Nahe</t>
  </si>
  <si>
    <t>Labels soiled, 2 F &amp; E May Ltd. shipping labels, 2 missing, capsules showing signs of corrosion.</t>
  </si>
  <si>
    <t>Bischofliches Priesterseminar</t>
  </si>
  <si>
    <t>Bischofliches Priesterseminar, Kaseler Nieschen Riesling Auslese, Mosel</t>
  </si>
  <si>
    <t>1971 P Licht Bergweiler, Brauneberger Juffer Riesling Auslese, Mosel 
1x75cl 
1971 Schorlemer, Brauneberger Juffer Sonnenuhr Riesling Spatlese, Mosel 
F &amp; E May Ltd. import neck label 
1x75cl 
Total 2x75cl 
Labels, neck labels and capsules soiled.</t>
  </si>
  <si>
    <t>Mixed Lot of Mosel</t>
  </si>
  <si>
    <t>1971</t>
  </si>
  <si>
    <t>1971 Anton Balbach Erben, Niersteiner Pettenthal Riesling Auslese, Rheinhessen 
1x75cl 
1971 Staatsweinguter Eltville (Kloster Eberbach), Steinberger Riesling Spatlese, Rheingau 
1 label damaged. 
2x75cl 
1971 Winzergenossenschaft Erbach, Erbacher Michelmark Riesling Spatlese, Rheingau 
1x75cl 
Total 4x75cl 
Labels soiled.</t>
  </si>
  <si>
    <t>Mixed Lot of German Spatlese and Auslese</t>
  </si>
  <si>
    <t>Labels soiled, 1 scuffed, 1 stained.</t>
  </si>
  <si>
    <t>Sanctus Jacobus</t>
  </si>
  <si>
    <t>Sanctus Jacobus, Piesporter Goldtropfchen Riesling Auslese, Mosel</t>
  </si>
  <si>
    <t>Labels, neck labels and capsules soiled.</t>
  </si>
  <si>
    <t>Dr. Burklin-Wolf</t>
  </si>
  <si>
    <t>Dr. Burklin-Wolf, Forster Ungeheuer Riesling Ausele, Pfalz</t>
  </si>
  <si>
    <t>Pfalz</t>
  </si>
  <si>
    <t>Labels soiled and damaged, 1 capsule showing signs of corrosion on top.</t>
  </si>
  <si>
    <t>Schorlemer</t>
  </si>
  <si>
    <t>Schorlemer, Bernkasteler Doctor Riesling Auslese, Mosel</t>
  </si>
  <si>
    <t>1969 Schloss Schonborn, Erbacher Marcobrunn Riesling Beerenauslese, Rheingau 
1x75cl 
1969 Bejirks-Winjergenoiieniehait, Niersteiner Paterberg Riesling Beerenauslese, Rheinhessen 
2x75cl 
Total 3x75cl 
Labels soiled, capsules showing signs of corrosion.</t>
  </si>
  <si>
    <t>Mixed Lot of German Beerenauslese</t>
  </si>
  <si>
    <t>Label soiled, capsule corroded on top.</t>
  </si>
  <si>
    <t>Schloss Vollrads</t>
  </si>
  <si>
    <t>Schloss Vollrads, Riesling Rotgold Schlossabzug, Rheingau</t>
  </si>
  <si>
    <t>Rheingau</t>
  </si>
  <si>
    <t>Labels slightly soiled, 2 with Dutch import neck labels.</t>
  </si>
  <si>
    <t>Freiherr Langwerth von Simmern</t>
  </si>
  <si>
    <t>Freiherr Langwerth von Simmern, Rauenthaler Herberg Riesling, Rheingau</t>
  </si>
  <si>
    <t>2 labels with remnants of tissue paper stuck on.</t>
  </si>
  <si>
    <t>Schloss Vollrads, Riesling BA, Rheingau</t>
  </si>
  <si>
    <t>1959</t>
  </si>
  <si>
    <t>1976 Lenz Moser, Welschriesling Trockenbeerenauslese 
2x75cl 
1980 Lenz Moser, Gewurtztraminer Trockenbeerenauslese 
1x75cl 
Total 3x75cl 
Labels and capsules soiled.</t>
  </si>
  <si>
    <t>Lenz Moser</t>
  </si>
  <si>
    <t>1976/1980 Mixed Lot of Lenz Moser TBA</t>
  </si>
  <si>
    <t>Franz Hirtzberger</t>
  </si>
  <si>
    <t>Franz Hirtzberger, Rotes Tor Gruner Veltliner Smaragd, Wachau - In Bond</t>
  </si>
  <si>
    <t>Labels slightly soiled and scuffed.</t>
  </si>
  <si>
    <t>Schloss Gobelsburg</t>
  </si>
  <si>
    <t>Schloss Gobelsburg, Heiligenstein Riesling, Kamptal</t>
  </si>
  <si>
    <t>Purchased through and stored at The Wine Society until transfer to LCB for this sale.</t>
  </si>
  <si>
    <t>Dreweatts are very strict about the provenance of wine we offer for sale, but also conscious that white wines can be subject to levels of pre-oxidation. Please be aware that Dreweatts, as per our terms and conditions, cannot offer a refund against any wine purchased that is out of condition.</t>
  </si>
  <si>
    <t>Domaine Jean Louis Chave, Hermitage, Blanc</t>
  </si>
  <si>
    <t>Chais du Batard</t>
  </si>
  <si>
    <t>Chais du Batard, Chateauneuf du Pape Grande Reserva - In Bond</t>
  </si>
  <si>
    <t>IN BOND 
OCC damaged, packed in 2x6 OCC</t>
  </si>
  <si>
    <t>Chais du Batard, Chateauneuf du Pape Grande Reserve - In Bond</t>
  </si>
  <si>
    <t>Bosquet des Papes</t>
  </si>
  <si>
    <t>Bosquet des Papes, Chateauneuf-du-Pape, La Folie - In Bond</t>
  </si>
  <si>
    <t>Pierre Gaillard</t>
  </si>
  <si>
    <t>Pierre Gaillard, Cote Rotie, Esprit Blonde - In Bond</t>
  </si>
  <si>
    <t>IN BOND
OCC damaged.</t>
  </si>
  <si>
    <t>Purchased en primeur through a renowned UK merchant and professionally stored at LCB ever since.</t>
  </si>
  <si>
    <t>M. Chapoutier, Chateauneuf-du-Pape, Barbe Rac - In Bond</t>
  </si>
  <si>
    <t>Clos des Papes</t>
  </si>
  <si>
    <t>Clos des Papes, Chateauneuf-du-Pape, Rouge - In Bond</t>
  </si>
  <si>
    <t>Milliere</t>
  </si>
  <si>
    <t>Milliere, Chateauneuf-du-Pape, Vieilles Vignes - In Bond</t>
  </si>
  <si>
    <t>Damage to front and back labels, OWC water damaged.</t>
  </si>
  <si>
    <t>Labels badly damaged, OWC water damaged.</t>
  </si>
  <si>
    <t>Chateau de Beaucastel Rouge, Chateauneuf-du-Pape (Magnums)</t>
  </si>
  <si>
    <t>Labels badly damaged.</t>
  </si>
  <si>
    <t>1991</t>
  </si>
  <si>
    <t>Labels soiled and damaged, 1 out of position.</t>
  </si>
  <si>
    <t>Domaine Guiberteau</t>
  </si>
  <si>
    <t>Domaine Guiberteau, Saumur, Arboises - In Bond</t>
  </si>
  <si>
    <t>Formerly labelled Anjou Blanc. 
Labels soiled, 1 slightly damaged, 1 badly damaged, 1 peeling at edge.</t>
  </si>
  <si>
    <t>Moulin Touchais</t>
  </si>
  <si>
    <t>Moulin Touchais, Coteaux du Layon</t>
  </si>
  <si>
    <t>1947 Chateau des Gauliers, Bonnezeaux 
1x75cl 
1959 Chateau des Gauliers, Bonnezeaux 
Labels damaged at bottom edge. 
2x75cl 
1962 Chateau des Gauliers, Bonnezeaux 
1 label damaged at bottom edge. 
2x75cl 
1964 Chateau des Gauliers, Bonnezeaux 
3x75cl 
Mixed levels, labels and capsules soiled. 
Total 8x75cl</t>
  </si>
  <si>
    <t>Chateau des Gauliers</t>
  </si>
  <si>
    <t>1947/1964 Vertical of Chateau des Gauliers, Bonnezeaux</t>
  </si>
  <si>
    <t>Labels scuffed.</t>
  </si>
  <si>
    <t>Trimbach, Frederic Emile Riesling</t>
  </si>
  <si>
    <t>1976 Dopff &amp; Irion, Riesling Domaine du Chateau de Riquewihr 
Labels badly soiled, shipped by Reynier, capsules corroded on top. 
2x75cl 
1976 Hugel, Tokay d'Alsace Vendanges Tardives 
Label soiled, capsule corroded on top. 
1x75cl 
1976 Hugel, Tokay d'Alsace Cuvee Tradition 
Label soiled, capsule with signs of old seepage. 
1x75cl 
Total 4x75cl</t>
  </si>
  <si>
    <t>Mixed Lot of Alsace Wines</t>
  </si>
  <si>
    <t>1997 Maison Louis Jadot, Clos de la Roche Grand Cru 
1x75cl 
1998 Maison Louis Latour, Corton Grand Cru, Chateau Grancey
 1x75cl 
1999 Bouchard Pere et Fils, Corton-Charlemagne Grand Cru 
TS 
1x75cl 
1999 Bouchard Pere et Fils, Meursault Premier Cru, Perrieres 
1x75cl 
Total 4x75cl 
Labels and capsules slightly stained.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</si>
  <si>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1997/1999 Mixed Lot of Red and White Grand and Premier Cru Burgundy</t>
  </si>
  <si>
    <t>1996 Domaine Leflaive, Puligny-Montrachet Premier Cru, Clavoillon 
5x75cl 
1996 Domaine Leflaive, Puligny-Montrachet Premier Cru, Les Folatieres 
1x75cl 
Total 6x75cl 
Labels soiled. 
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</si>
  <si>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Mixed Lot of Domaine Leflaive Puligny-Montrachet</t>
  </si>
  <si>
    <t>1990 Domaine Armelle et Bernard Rion, Nuits-Saint-Georges Premier Cru, Aux Murgers 
1x75cl 
1993 Armelle et Bernard Rion, Chambolle-Musigny, Les Echezeaux 
1x75cl 
Total 2x75cl 
Labels slightly damaged.</t>
  </si>
  <si>
    <t>Armella et Bernard Rion</t>
  </si>
  <si>
    <t>1990/1993 Mixed Lot of Armelle et Bernard Rion Burgundy</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</si>
  <si>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</si>
  <si>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</si>
  <si>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Michelot</t>
  </si>
  <si>
    <t>Domaine Michelot, Meursault Premier Cru, Genevrieres - In Bond</t>
  </si>
  <si>
    <t>Gilbert Picq</t>
  </si>
  <si>
    <t>Gilbert Picq, Chablis Premier Cru, Vaucoupin - In Bond</t>
  </si>
  <si>
    <t>Labels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</si>
  <si>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Rapet</t>
  </si>
  <si>
    <t>Domaine Rapet, Corton-Charlemagne Grand Cru</t>
  </si>
  <si>
    <t>Samuel Billaud</t>
  </si>
  <si>
    <t>Samuel Billaud, Chablis Premier Cru, Vaillons Vieilles Vignes - In Bond</t>
  </si>
  <si>
    <t>Domaine Albert Bichot (Long-Depaquit), Chablis Grand Cru, Vaudesir - In Bond</t>
  </si>
  <si>
    <t>1 label scuffed at bottle edge, back label confirms this is Puligny-Montrachet Premier Cru, Champs Gain bottled by Francois Carillon.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</si>
  <si>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Francois Carillon</t>
  </si>
  <si>
    <t>Oswald's, White Burgundy</t>
  </si>
  <si>
    <t>Domaine Henri Boillot</t>
  </si>
  <si>
    <t>Domaine Henri Boillot, Puligny-Montrachet Premier Cru, Clos de la Mouchere</t>
  </si>
  <si>
    <t>1 label marked, 'M Landau' handwritten in pen at top edge of labels.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</si>
  <si>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Bienvenues-Batard-Montrachet Grand Cru</t>
  </si>
  <si>
    <t>Slight label and capsule damage.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</si>
  <si>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Coche-Dury</t>
  </si>
  <si>
    <t>Coche-Dury, Puligny-Montrachet, Les Enseigneres</t>
  </si>
  <si>
    <t>Label slightly soiled and scuffed, 'M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</si>
  <si>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des Comtes Lafon</t>
  </si>
  <si>
    <t>Domaine des Comtes Lafon, Meursault Premier Cru, Charmes</t>
  </si>
  <si>
    <t>Labels slightly soiled and scuffed,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</si>
  <si>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2006 Hospices de Beaune (Faiveley), Corton-Charlemagne Grand Cru, Cuvee Francois de Salins
1x75cl 
Private label for Martin R. Landau, label scuffed, 'Landau' handwritten in pen at top edge, Faiveley capsule. 
2006 Hospices de Beaune (Faiveley), Corton-Charlemagne Grand Cru, Cuvee Francois de Salins 
1x150cl 
Private label for Martin R. Landau, 'M Landau' handwritten in pen at top edge, Faiveley capsule. 
Total 1x75cl and 1x150cl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</si>
  <si>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Hospices de Beaune (Faiveley)</t>
  </si>
  <si>
    <t>Hospices de Beaune (Faiveley), Corton-Charlemagne Grand Cru, Francois de Salins (Mixed Formats)</t>
  </si>
  <si>
    <t>Labels very slightly soiled,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</si>
  <si>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Marquis d'Angerville</t>
  </si>
  <si>
    <t>Domaine Marquis d'Angerville, Meursault Premier Cru, Santenots</t>
  </si>
  <si>
    <t>Labels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</si>
  <si>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Hospices de Beaune</t>
  </si>
  <si>
    <t>Hospices de Beaune, Corton-Charlemagne Grand Cru, Cuvee Francois de Salin (Magnums)</t>
  </si>
  <si>
    <t>Labels scuffed,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</si>
  <si>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Puligny-Montrachet Premier Cru, Clavoillon</t>
  </si>
  <si>
    <t>Labels slightly soiled and scuffed, 1 stained,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</si>
  <si>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Batard-Montrachet Grand Cru</t>
  </si>
  <si>
    <t>Private label for Martin R. Landau, label slightly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</si>
  <si>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Hospices de Beaune (Bouchard Pere et Fils)</t>
  </si>
  <si>
    <t>Hospices de Beaune (Bouchard Pere et Fils), Corton-Charlemagne Grand Cru, Francois de Salins (Magnum)</t>
  </si>
  <si>
    <t>Label slightly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</si>
  <si>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Jean Noel Gagnard</t>
  </si>
  <si>
    <t>Jean Noel Gagnard, Batard-Montrachet Grand Cru (Magnum)</t>
  </si>
  <si>
    <t>Label slightly soiled and scuffed, 'Landau' handwritten in pen at top edge, capsule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</si>
  <si>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Jean Boillot et Fils</t>
  </si>
  <si>
    <t>Jean Boillot et Fils, Puligny-Montrachet Premier Cru, Clos de la Mouchere</t>
  </si>
  <si>
    <t>Label slightly soiled and scuffed, 'Landau' handwritten in pen at top edge.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</si>
  <si>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Chevalier-Montrachet Grand Cru</t>
  </si>
  <si>
    <t>Labels soiled and damaged, 1 vintage neck label stained, 'Landau' handwritten in pen at top edge, capsules creased.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</si>
  <si>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Labels slightly soiled and scuffed, 'M Landau' handwritten in pen on vintage neck label.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</si>
  <si>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Roulot</t>
  </si>
  <si>
    <t>Domaine Roulot, Meursault, Les Luchets</t>
  </si>
  <si>
    <t>Domaine Roulot, Meursault Premier Cru, Charmes</t>
  </si>
  <si>
    <t>Grants of St. James's Ltd. labels soiled, capsules soiled, 1 damaged on top.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</si>
  <si>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Maison Groffier-Leger</t>
  </si>
  <si>
    <t>Maison Groffier-Leger, Batard-Montrachet Grand Cru (Halves)</t>
  </si>
  <si>
    <t>Domaine Sylvain Pataille</t>
  </si>
  <si>
    <t>Domaine Sylvain Pataille, Marsannay, Ancestrale - In Bond</t>
  </si>
  <si>
    <t>Michel Joannet</t>
  </si>
  <si>
    <t>Michel Joannet, Vosne-Romanee Premier Cru, Les Suchots (Magnums) - In Bond</t>
  </si>
  <si>
    <t>Jean Foillard</t>
  </si>
  <si>
    <t>Jean Foillard, Athanor, Morgon - In Bond</t>
  </si>
  <si>
    <t xml:space="preserve">IN BOND
OCC damaged. </t>
  </si>
  <si>
    <t>Domaine Francois Bertheau</t>
  </si>
  <si>
    <t>Domaine Francois Bertheau, Chambolle-Musigny Premier Cru (Magnums)</t>
  </si>
  <si>
    <t>Domaine Taupenot-Merme</t>
  </si>
  <si>
    <t>Domaine Taupenot-Merme, Corton Grand Cru, Le Rognet et Corton - In Bond</t>
  </si>
  <si>
    <t>Albert Bichot, Charmes-Chambertin Grand Cru - In Bond</t>
  </si>
  <si>
    <t>Lucien Le Moine</t>
  </si>
  <si>
    <t>Lucien Le Moine, Griotte-Chambertin Grand Cru (Magnums) - In Bond</t>
  </si>
  <si>
    <t>Clos Moulin Moines</t>
  </si>
  <si>
    <t>Clos Moulin Moines, Pommard Premier Cru, Les Pezerolles - In Bond</t>
  </si>
  <si>
    <t>Label damaged, '450cl' handwritten in pen over printed 150cl, capsule damaged and missing on top, signs of seepage.</t>
  </si>
  <si>
    <t>Jean-Claude Ramonet</t>
  </si>
  <si>
    <t>Jean-Claude Ramonet, Chassagne-Montrachet Premier Cru, Clos Saint-Jean (Double Magnum)</t>
  </si>
  <si>
    <t>Slight label damage.</t>
  </si>
  <si>
    <t>Domaine Georges Roumier, Chambolle-Musigny</t>
  </si>
  <si>
    <t>1 label scuffed, 1 stained, 'M Landau' handwritten in pen at top edge.</t>
  </si>
  <si>
    <t>Pascal Lachaux</t>
  </si>
  <si>
    <t>Pascal Lachaux, Bonnes Mares Grand Cru</t>
  </si>
  <si>
    <t>Domaine Rene Engel, Vosne-Romanee Premier Cru, Aux Brulees</t>
  </si>
  <si>
    <t>Clos de Tart</t>
  </si>
  <si>
    <t>Clos de Tart, Clos de Tart Grand Cru</t>
  </si>
  <si>
    <t>Labels very slightly soiled, 'M Landau' handwritten in pen at top edge, capsules slightly worn around collar.</t>
  </si>
  <si>
    <t>Pascal Lachaux, Echezeaux Grand Cru</t>
  </si>
  <si>
    <t>Domaine Anne Gros</t>
  </si>
  <si>
    <t>Domaine Anne Gros, Richebourg Grand Cru</t>
  </si>
  <si>
    <t>Consecutive bottle nos., 'Martin Landau' handwritten in pen at top edge.</t>
  </si>
  <si>
    <t>Domaine de la Romanee-Conti, Richebourg Grand Cru</t>
  </si>
  <si>
    <t>Labels slightly out of position, 'M Landau' handwritten in pen at top edge.</t>
  </si>
  <si>
    <t>Domaine Marquis d'Angerville, Volnay Premier Cru, Clos des Ducs</t>
  </si>
  <si>
    <t>Labels slightly soiled, 'Landau' handwritten in pen at top edge.</t>
  </si>
  <si>
    <t>Domaine Robert Arnoux</t>
  </si>
  <si>
    <t>Domaine Robert Arnoux, Vosne-Romanee Premier Cru, Les Chaumes</t>
  </si>
  <si>
    <t>Label and neck label slightly soiled and scuffed.</t>
  </si>
  <si>
    <t>Alain Hudelot-Noellat</t>
  </si>
  <si>
    <t>Alain Hudelot-Noellat, Clos de Vougeot Grand Cru</t>
  </si>
  <si>
    <t>Previously stored with LCB Eton Park, prior to transfer to Dreweatts.</t>
  </si>
  <si>
    <t>Emmanuel Rouget</t>
  </si>
  <si>
    <t>Emmanuel Rouget, Nuits-Saint-Georges - In Bond</t>
  </si>
  <si>
    <t>Domaine Jean Grivot, Vosne-Romanee - In Bond</t>
  </si>
  <si>
    <t>Geantet Pansiot</t>
  </si>
  <si>
    <t>Geantet Pansiot, Gevrey-Chambertin, Vieilles Vignes - In Bond</t>
  </si>
  <si>
    <t>Label slightly soiled and scuffed, 'Landau' handwritten in pen at top edge.</t>
  </si>
  <si>
    <t>Domaine Bonneau du Martray, Corton Grand Cru</t>
  </si>
  <si>
    <t>Bottle nos. from same range, 1 label slightly stained, 'Landau' handwritten in pen at top edge.</t>
  </si>
  <si>
    <t>Domaine de la Romanee-Conti, Romanee-Saint-Vivant Grand Cru, Marey-Monge</t>
  </si>
  <si>
    <t>Label slightly soiled and damaged, vintage neck label slightly out of position, 'Landau' handwritten in pen at top edge.</t>
  </si>
  <si>
    <t>Domaine Georges Roumier, Bonnes Mares Grand Cru</t>
  </si>
  <si>
    <t>Label and capsule damage. The colour of this wine looks wonderful, deep and rich with brightness and clarity. Mark Robertson (Senior Specialist)</t>
  </si>
  <si>
    <t>Berry Bros. &amp; Rudd</t>
  </si>
  <si>
    <t>Berry Bros. &amp; Rudd, Beaune Clos de Roi (Magnums)</t>
  </si>
  <si>
    <t>British Transport Hotels labels badly soiled.</t>
  </si>
  <si>
    <t>Paul Bouchard</t>
  </si>
  <si>
    <t>Paul Bouchard, Richebourg Grand Cru</t>
  </si>
  <si>
    <t>Labels and neck labels soiled and damaged.</t>
  </si>
  <si>
    <t>Joseph Faiveley</t>
  </si>
  <si>
    <t>Joseph Faiveley, Echezeaux Grand Cru (Halves)</t>
  </si>
  <si>
    <t>Levels 1x5cm, 1x7cm, labels soiled and badly damaged.</t>
  </si>
  <si>
    <t>Label slightly soiled and scuffed, label states 'Acquerer: K. N. Ingleton pour Nigel et Peter'.</t>
  </si>
  <si>
    <t>Hospices de Beaune (Joseph Drouhin)</t>
  </si>
  <si>
    <t>Hospices de Beaune (Joseph Drouhin), Beaune Premier Cru, Cuvee Maurice Drouhin</t>
  </si>
  <si>
    <t>Labels soiled.</t>
  </si>
  <si>
    <t>Paul Deloux</t>
  </si>
  <si>
    <t>Paul Deloux, Chambertin Grand Cru (Halves)</t>
  </si>
  <si>
    <t>1960 Y de Yquem, Chateau d'Yquem 
TS, label badly soiled. 
1x75cl 
1977 Y de Yquem, Chateau d'Yquem 
TS, label soiled. 
1x75cl 
Total 2x75cl</t>
  </si>
  <si>
    <t>1960/1977 Mixed Lot of Y de Yquem, Chateau d'Yquem</t>
  </si>
  <si>
    <t>Aile d'Argent, Chateau Mouton Rothschild</t>
  </si>
  <si>
    <t>'Landau' handwritten in pen at top edge of labels.</t>
  </si>
  <si>
    <t>Y de Yquem, Chateau d'Yquem</t>
  </si>
  <si>
    <t>Label soiled.</t>
  </si>
  <si>
    <t>Chateau Laville Haut-Brion Cru Classe, Pessac-Leognan</t>
  </si>
  <si>
    <t>1988 Chateau Leoville Barton 2eme Cru Classe, Saint-Julien 
TS 
1x75cl 
1989 Chateau Leoville Barton 2eme Cru Classe, Saint-Julien 
1x75cl 
Total 2x75cl 
Labels soiled.</t>
  </si>
  <si>
    <t>1988/1989 Chateau Leoville Barton 2eme Cru Classe, Saint-Julien</t>
  </si>
  <si>
    <t>1987 Chateau L'Arrosee Grand Cru Classe, Saint-Emilion Grand Cru 
4x75cl 
1998 Chateau L'Arrosee Grand Cru Classe, Saint-Emilion Grand Cru 
7x75cl 
Total 11x75cl 
Labels soiled.</t>
  </si>
  <si>
    <t>1987/1998 Chateau L'Arrosee Grand Cru Classe, Saint-Emilion Grand Cru</t>
  </si>
  <si>
    <t>1981 Chateau Haut-Bailly Cru Classe, Pessac-Leognan 
5x75cl 
1990 Chateau Larmande Grand Cru Classe, Saint-Emilion Grand Cru 
5x75cl 
Total 10x75cl 
Chateau Haut-Bailly labels are badly stained and damaged. 2 bottles have missing labels. 1 bottle of Chateau Larmande has a stained and damaged label.</t>
  </si>
  <si>
    <t>1981/1990 Mixed Lot from Saint-Emilion &amp; Pessac-Leognan</t>
  </si>
  <si>
    <t>1970 Chateau Cantemerle 5eme Cru Classe, Haut-Medoc 
1 BN, 2 VTS, labels soiled, 1 Saccone &amp; Speed Ltd. label. 
3x75cl 
1975 Chateau Batailley 5eme Cru Classe, Pauillac 
1 VTS, 1 TS, labels worn. 
2x75cl 
1975 Chateau Ormes de Pez, Saint-Estephe 
1 TS, 1 HS, labels soiled. 
2x37.5cl 
Total 5x75cl and 2x37.5cl</t>
  </si>
  <si>
    <t>1970/1975 Mixed Lot of Left Bank Bordeaux (Mixed Formats)</t>
  </si>
  <si>
    <t>1970 Chateau La Croix, Saint-Emilion 
1 VTS, 1 TS, labels soiled. 
2x37.5cl 
1970 Chateau Batailley 5eme Cru Classe, Pauillac [El Vino] 
1 IN, 1 BN, 1 VTS, 1 HS, El Vino Co. Ltd. labels soiled, 1 missing. 
4x37.5cl 
1975 Chateau Montrose 2eme Cru Classe, Saint-Estephe 
2 IN, 2 BN, labels soiled. 
4x37.5cl 
1975 Chateau Lynch-Moussas 5eme Cru Classe, Pauillac 
VTS, label soiled. 
1x37.5cl 
1976 Chateau Leoville Barton 2eme Cru Classe, Saint-Julien 
TS, label soiled. 
1x37.5cl 
Total 12x37.5cl</t>
  </si>
  <si>
    <t>1970/1976 Mixed Lot of Bordeaux (Halves)</t>
  </si>
  <si>
    <t>1966 Chateau Lynch Bages 5eme Cru Classe, Pauillac 
1 VTS, 2 TS, labels soiled, 1 cork appears to be falling. 
3x37.5cl 
1966 Chateau Brane-Cantenac 2eme Cru Classe, Margaux 
M/LS, Brown &amp; Pank, London label soiled. 
1x37.5cl 
1967 Chateau Talbot 4eme Cru Classe, Saint-Julien 
1 TS, 1 HS, labels soiled, 1 damaged, 1 capsule damaged on top. 
2x37.5cl 
Total 6x37.5cl</t>
  </si>
  <si>
    <t>1966/1967 Mixed Lot of Left Bank Bordeaux (Halves)</t>
  </si>
  <si>
    <t>1964 Clos Rene, Pomerol [John Harvey] 
TS, John Harvey &amp; Sons label soiled, capsule slightly corroded on top. 
1x75cl 
1967 Chateau Leoville Poyferre 2eme Cru Classe, Saint-Julien 
1 TS, 1 HS, labels soiled, 1 out of position, 1 capsule corroded on top, 1 slightly damaged. 
2x75cl 
Total 3x75cl</t>
  </si>
  <si>
    <t>1964/1967 Mixed Lot of Pomerol and Saint-Julien</t>
  </si>
  <si>
    <t>Chateau Ormes de Pez, Saint-Estephe - In Bond</t>
  </si>
  <si>
    <t>Chateau Fombrauge Grand Cru Classe, Saint-Emilion Grand Cru - In Bond</t>
  </si>
  <si>
    <t>Connetable Talbot, Saint-Julien - In Bond</t>
  </si>
  <si>
    <t>Chateau Beau-Site, Saint-Estephe - In Bond</t>
  </si>
  <si>
    <t>Chateau Siran, Margaux - In Bond</t>
  </si>
  <si>
    <t>Chateau Grand-Puy-Lacoste 5eme Cru Classe, Pauillac - In Bond</t>
  </si>
  <si>
    <t>Chateau Leoville Barton 2eme Cru Classe, Saint-Julien - In Bond</t>
  </si>
  <si>
    <t>Croix de Beaucaillou, Saint-Julien - In Bond</t>
  </si>
  <si>
    <t>Chateau Pedesclaux 5eme Cru Classe, Pauillac</t>
  </si>
  <si>
    <t>Chateau Batailley 5eme Cru Classe, Pauillac - In Bond</t>
  </si>
  <si>
    <t>Chateau d'Armailhac 5eme Cru Classe, Pauillac - In Bond</t>
  </si>
  <si>
    <t>Chateau Tour St Bonnet, Medoc - In Bond</t>
  </si>
  <si>
    <t>Chateau Clos de Sarpe Grand Cru Classe, Saint-Emilion Grand Cru - In Bond</t>
  </si>
  <si>
    <t>Previously stored at The Wine Society</t>
  </si>
  <si>
    <t>Chateau Branaire-Ducru 4eme Cru Classe, Saint-Julien - In Bond</t>
  </si>
  <si>
    <t>Chateau Beaumont, Haut-Medoc - In Bond</t>
  </si>
  <si>
    <t>Chateau L'Evangile, Pomerol</t>
  </si>
  <si>
    <t>Chateau Saint-Pierre 4eme Cru Classe, Saint-Julien</t>
  </si>
  <si>
    <t>From the Estate of a pioneering property titan and generous wine lover, this lot was previously stored in the bonded reserves of Oswald's.</t>
  </si>
  <si>
    <t>Chateau Palmer 3eme Cru Classe, Margaux - In Bond</t>
  </si>
  <si>
    <t>Chateau Montrose 2eme Cru Classe, Saint-Estephe - In Bond</t>
  </si>
  <si>
    <t>Chateau Margaux Premier Cru Classe, Margaux - In Bond</t>
  </si>
  <si>
    <t>Chateau Mouton Rothschild Premier Cru Classe, Pauillac - In Bond</t>
  </si>
  <si>
    <t>IN BOND 
OWC lid slightly damaged.</t>
  </si>
  <si>
    <t>Chateau Lafite Rothschild Premier Cru Classe, Pauillac - In Bond</t>
  </si>
  <si>
    <t>Chateau Latour Premier Cru Classe, Pauillac - In Bond</t>
  </si>
  <si>
    <t>Chateau La Gaffeliere Premier Grand Cru Classe B, Saint-Emilion Grand Cru - In Bond</t>
  </si>
  <si>
    <t>Chateau Gloria, Saint-Julien - In Bond</t>
  </si>
  <si>
    <t>IN BOND 
Packed in a 12-bottle OWC.</t>
  </si>
  <si>
    <t>Chateau Troplong Mondot Premier Grand Cru Classe B, Saint-Emilion Grand Cru - In Bond</t>
  </si>
  <si>
    <t>Chateau Palmer 3eme Cru Classe, Margaux (Double Magnum)</t>
  </si>
  <si>
    <t>Chateau Montrose 2eme Cru Classe, Saint-Estephe</t>
  </si>
  <si>
    <t>Petrus, Pomerol</t>
  </si>
  <si>
    <t>Chateau Pontet-Canet 5eme Cru Classe, Pauillac - In Bond</t>
  </si>
  <si>
    <t>From a private collector and stored at LCB Eton Park.</t>
  </si>
  <si>
    <t>Chateau Lagrange 3eme Cru Classe, Saint-Julien - In Bond</t>
  </si>
  <si>
    <t>Chateau Lynch Bages 5eme Cru Classe, Pauillac (Double Magnum)</t>
  </si>
  <si>
    <t>IN BOND 
1 label with small nick.</t>
  </si>
  <si>
    <t>Chateau Pontet-Canet 5eme Cru Classe, Pauillac</t>
  </si>
  <si>
    <t>Chateau Langoa Barton 3eme Cru Classe, Saint-Julien</t>
  </si>
  <si>
    <t>Chateau Peby Faugeres Grand Cru Classe, Saint-Emilion Grand Cru</t>
  </si>
  <si>
    <t>Chateau Canon Premier Grand Cru Classe B, Saint-Emilion Grand Cru</t>
  </si>
  <si>
    <t>Chateau de Reignac, Bordeaux Superieur</t>
  </si>
  <si>
    <t>Clos du Jaugueyron, Margaux</t>
  </si>
  <si>
    <t>Chateau Lynch Bages 5eme Cru Classe, Pauillac</t>
  </si>
  <si>
    <t>Chateau Pichon Baron 2eme Cru Classe, Pauillac</t>
  </si>
  <si>
    <t>Cos d'Estournel 2eme Cru Classe, Saint-Estephe</t>
  </si>
  <si>
    <t>Vieux Chateau Certan, Pomerol</t>
  </si>
  <si>
    <t>Chateau Canon Premier Grand Cru Classe B, Saint-Emilion Grand Cru (Magnums)</t>
  </si>
  <si>
    <t>Les Forts de Latour, Pauillac</t>
  </si>
  <si>
    <t>Chateau Rauzan-Segla 2eme Cru Classe, Margaux</t>
  </si>
  <si>
    <t>Labels slightly soiled, 2 scuffed, 'Landau' handwritten in pen at top edge.</t>
  </si>
  <si>
    <t>Chateau Hosanna, Pomerol</t>
  </si>
  <si>
    <t>Purchased en primeur and stored in a private cellar since.</t>
  </si>
  <si>
    <t>Chateau Cantemerle 5eme Cru Classe, Haut-Medoc</t>
  </si>
  <si>
    <t>Chateau Leoville Poyferre 2eme Cru Classe, Saint-Julien</t>
  </si>
  <si>
    <t>Cos d'Estournel 2eme Cru Classe, Saint-Estephe (Magnum)</t>
  </si>
  <si>
    <t>2 labels nicked, 'Landau' handwritten in pen at top edge of labels.</t>
  </si>
  <si>
    <t>Label stained, 'M Landau' handwritten at top edge.</t>
  </si>
  <si>
    <t>Chateau Grand-Puy-Lacoste 5eme Cru Classe, Pauillac (Magnum)</t>
  </si>
  <si>
    <t>1997 Chateau La Dominique Grand Cru Classe, Saint-Emilion Grand Cru 
Labels slightly soiled and scuffed. 
2x75cl 
1997 Chateau La Fleur-Petrus, Pomerol 
1x75cl 
Total 3x75cl</t>
  </si>
  <si>
    <t>Mixed Lot of Right Bank Bordeaux</t>
  </si>
  <si>
    <t>Chateau Latour Premier Cru Classe (Magnum)</t>
  </si>
  <si>
    <t>Property of a private collector and stored in a wine fridge until removal for this sale.</t>
  </si>
  <si>
    <t>Label lightly scuffed and peeling on bottom left corner.</t>
  </si>
  <si>
    <t>OWC lid damaged. Labels damaged.</t>
  </si>
  <si>
    <t>Chateau Cure Bon, Saint-Emilion</t>
  </si>
  <si>
    <t>Label slightly soiled and damaged, wax capsule damaged on top, signs of old seepage.</t>
  </si>
  <si>
    <t>Chateau Troplong Mondot Premier Grand Cru Classe B, Saint-Emilion Grand Cru (Imperial)</t>
  </si>
  <si>
    <t>Ducru-Beaucaillou 2eme Cru Classe, Saint-Julien - In Bond</t>
  </si>
  <si>
    <t>Labels very slightly soiled.</t>
  </si>
  <si>
    <t>Chateau La Mission Haut-Brion Cru Classe, Pessac-Leognan</t>
  </si>
  <si>
    <t>Label slightly damaged.</t>
  </si>
  <si>
    <t>Chateau Haut-Brion Premier Cru Classe, Pessac-Leognan</t>
  </si>
  <si>
    <t>1 label scuffed.</t>
  </si>
  <si>
    <t>Chateau Canon la Gaffeliere Premier Grand Cru Classe B, Saint-Emilion Grand Cru</t>
  </si>
  <si>
    <t>Chateau Clerc Milon 5eme Cru Classe, Pauillac</t>
  </si>
  <si>
    <t>Slight label damage. The Wine Society strip labels.</t>
  </si>
  <si>
    <t>Chateau Mouton Rothschild Premier Cru Classe, Pauillac</t>
  </si>
  <si>
    <t>OWC sealed prior to inspection.</t>
  </si>
  <si>
    <t>500cl</t>
  </si>
  <si>
    <t>Chateau Cheval Blanc Premier Grand Cru Classe A, Saint-Emilion Grand Cru (Jeroboam)</t>
  </si>
  <si>
    <t>European label design.</t>
  </si>
  <si>
    <t>1992</t>
  </si>
  <si>
    <t>Chateau Ausone Premier Grand Cru Classe A, Saint-Emilion Grand Cru</t>
  </si>
  <si>
    <t>'M. Landau' handwritten in pen at top edge of labels, 1 capsule wrinkled.</t>
  </si>
  <si>
    <t>Chateau Leoville Las Cases 2eme Cru Classe, Saint-Julien</t>
  </si>
  <si>
    <t>Labels slightly soiled, 'M Landau' handwritten in pen at top edge.</t>
  </si>
  <si>
    <t>M Landau' handwritten in pen at top edge of labels.</t>
  </si>
  <si>
    <t>Chateau Lafite Rothschild Premier Cru Classe, Pauillac (Magnum) - In Bond</t>
  </si>
  <si>
    <t>'M Landau' handwritten in pen at top edge of labels.</t>
  </si>
  <si>
    <t>Chateau Gruaud Larose 2eme Cru Classe, Saint-Julien</t>
  </si>
  <si>
    <t>WC BN, label soiled and nicked, 'Landau' handwritten in pen at top right corner.</t>
  </si>
  <si>
    <t>Chateau La Mission Haut-Brion Cru Classe, Pessac-Leognan (Double Magnum)</t>
  </si>
  <si>
    <t>1 label stained, 'M Landau' handwritten in pen at top edge of labels.</t>
  </si>
  <si>
    <t>Labels badly stained and damaged. 2 bottles TS.</t>
  </si>
  <si>
    <t>HS, label soiled and slightly scuffed, 'Landau' handwritten in pen at top edge.</t>
  </si>
  <si>
    <t>6 IN, 1 BN, labels slightly soiled, 1 out of position.</t>
  </si>
  <si>
    <t>Ducru-Beaucaillou 2eme Cru Classe, Saint-Julien (Halves)</t>
  </si>
  <si>
    <t>Labels and capsules damaged. 1 bottle TS.</t>
  </si>
  <si>
    <t>Chateau Trotte Vieille Premier Grand Cru Classe B, Saint-Emilion Grand Cru (Magnums)</t>
  </si>
  <si>
    <t>1966 Ducru-Beaucaillou 2eme Cru Classe, Saint-Julien 
VTS, label slightly soiled. 
1x75cl 
1966 Chateau Haut-Bailly Cru Classe, Pessac-Leognan 
BN, label slightly soiled. 
1x75cl 
1966 Chateau Lynch Bages 5eme Cru Classe, Pauillac [El Vino] 
T/HS, El Vino Co. Ltd. label soiled and damaged. 
1x75cl 
1966 Chateau Cantemerle 5eme Cru Classe, Haut-Medoc 
TS, label soiled. 
1x75cl 
1966 Chateau de Pez, Saint-Estephe 
VTS, label soiled. 
1x75cl 
Total 5x75cl</t>
  </si>
  <si>
    <t>Mixed Lot of Left Bank Bordeaux</t>
  </si>
  <si>
    <t>1966 Chateau Angelus Premier Grand Cru Classe A, Saint-Emilion Grand Cru 
H/MS, label soiled, capsule badly damaged. 
1x75cl 
1966 Chateau Figeac Premier Grand Cru Classe B, Saint-Emilion Grand Cru 
VTS, label soiled. 
1x75cl 
Total 2x75cl</t>
  </si>
  <si>
    <t>Mixed Lot of Angelus and Figeac</t>
  </si>
  <si>
    <t>1961 Chateau du Domaine de L'Eglise, Pomerol [Army &amp; Navy] 
VTS, Army &amp; Navy label soiled. 
1x75cl 
1961 Chateau Larcis Ducasse Premier Grand Cru Classe B, Saint-Emilion Grand Cru 
LS, label badly soiled and slightly damaged, Nicolas capsule.
1x75cl 
1961 Chateau Ferriere 3eme Cru Classe, Margaux [Morgan Furze] 
IN, Morgan Furze label soiled. 
1x75cl 
1961 Chateau Tertre Daugay Grand Cru Classe, Saint-Emilion Grand Cru [Justerini &amp; Brooks] 
IN, Justerini &amp; Brooks label soiled and slightly damaged. 
1x75cl 
1961 Chateau Pape Clement Cru Classe, Pessac-Leognan 
TS, label soiled. 
1x75cl 
1961 Chateau Malescot St. Exupery 3eme Cru Classe, Margaux 
LS, label soiled. 
1x75cl 
Total 6x75cl</t>
  </si>
  <si>
    <t>Mixed Lot of Left and Right Bank Bordeaux</t>
  </si>
  <si>
    <t>M/LS, Cruse et Fils negociant label soiled, capsule corroded on top.</t>
  </si>
  <si>
    <t>1957</t>
  </si>
  <si>
    <t>BN, label soiled, Calvet neck label.</t>
  </si>
  <si>
    <t>Chateau Haut-Brion Premier Cru Classe, Pessac-Leognan (Half)</t>
  </si>
  <si>
    <t>1955</t>
  </si>
  <si>
    <t>TS, label soiled, Schroder &amp; Schyler negociant strip label.</t>
  </si>
  <si>
    <t>1952</t>
  </si>
  <si>
    <t>T/HS, label soiled.</t>
  </si>
  <si>
    <t>Chateau Rauzan-Gassies 2eme Cru Classe, Margaux</t>
  </si>
  <si>
    <t>1947</t>
  </si>
  <si>
    <t>1971 Chateau Doisy-Vedrines 2eme Cru Classe, Barsac 
Label missing 
1x37.5cl 
1975 Chateau Rieussec Premier Cru Classe, Sauternes 
Labels soiled 2x37.5cl 
1975 Chateau Coutet Premier Cru Classe, Barsac 
Labels soiled, capsules corroded, corks slightly depressed 
6x37.5cl 
Total 9x37.5cl</t>
  </si>
  <si>
    <t>1971/975 Mixed Lot of Sauternes (Halves)</t>
  </si>
  <si>
    <t>1970 Chateau Doisy Daene 2eme Cru Classe, Barsac 
1 BN, 1 H/MS, labels badly soiled.
 2x75cl 
1970 Chateau Broustet 2eme Cru Classe, Sauternes 
VTS, label slightly stained, Sichel strip label. 
1x75cl 
1971 Chateau d'Arche-Lafaurie, Sauternes 
1 TS, label soiled. 
1x75cl 
1975 Chateau Coutet Premier Cru Classe, Barsac 
1 IN, 1 BN, labels soiled, capsules corroded. 
2x75cl 
1975 Chateau Doisy Daene 2eme Cru Classe, Barsac 
IN, label soiled. 
1x75cl 
1975 Chateau Romer du Hayot 2eme Cru Classe, Sauternes 
5x75cl 
2 BN, 3 VTS, labels soiled. 
Total 12x75cl</t>
  </si>
  <si>
    <t>1975 Mixed Lot of Sauternes and Barsac</t>
  </si>
  <si>
    <t>1966 Cellier des Templiers, Mas Serra, Banyuls Grand Cru 
Label scuffed 
1x75cl 
1973 Cellier des Templiers, Mas Serra, Banyuls Grand Cru 
1 label scuffed, 1 badly damaged. 
2x75cl 
Total 3x75cl</t>
  </si>
  <si>
    <t>Cellier des Templiers</t>
  </si>
  <si>
    <t>1966/1973 Cellier des Templiers, Mas Serra, Banyuls Grand Cru</t>
  </si>
  <si>
    <t>1962 Chateau Suduiraut Premier Cru Classe, Sauternes 
BN, label mostly missing, vintage visible on cork.
 1x75cl 
1969 Chateau Suduiraut Premier Cru Classe, Sauternes 
HS, label badly soiled, capsule cut to confirm vintage 
1x75cl 
Total 2x75cl</t>
  </si>
  <si>
    <t>1962/1969 Chateau Suduiraut Premier Cru Classe, Sauternes</t>
  </si>
  <si>
    <t>1957 Tokaji Aszu 6 puttonyos 
1x50cl 
1959 Tokaji Aszu 6 puttonyos 
1x50cl 
Total 2x50cl 
According to Dreweatts' research, these bottles were produced by the state owned winery in Tolcsva. The Hungarian flag on the neck label bears the Red Star symbol of the Soviet Union. The winery remained under state control until 2003 when it was privatised and became Tokaj Kereskedohaz.</t>
  </si>
  <si>
    <t>1957/1959 Vertical of Tokaji Aszu 6 puttonyos (Half Litres)</t>
  </si>
  <si>
    <t>Chateau d'Yquem Premier Cru Superieur, Sauternes</t>
  </si>
  <si>
    <t xml:space="preserve">Mas Amiel </t>
  </si>
  <si>
    <t>Mas Amiel, Vintage Vin Doux Naturel (Halves)</t>
  </si>
  <si>
    <t>Labels slightly soiled and scuffed, 'Landau' handwritten in pen at top edge of 4 labels.</t>
  </si>
  <si>
    <t>Label stained</t>
  </si>
  <si>
    <t>Chateau d'Yquem Premier Cru Superieur, Sauternes (Half)</t>
  </si>
  <si>
    <t>Previously stored with LCB Eton Park, prior to transfer to the Dreweatts account.</t>
  </si>
  <si>
    <t>Chateau Rieussec Premier Cru Classe, Sauternes (Halves)</t>
  </si>
  <si>
    <t>Labels slightly soiled.</t>
  </si>
  <si>
    <t>Disznoko</t>
  </si>
  <si>
    <t>Disznoko, Aszu 5 Puttonyos, Tokaj</t>
  </si>
  <si>
    <t>IN BOND 
Labels slightly damaged.</t>
  </si>
  <si>
    <t>Domaine Huet, Vouvray, Clos Bourg Demi Sec - In Bond</t>
  </si>
  <si>
    <t>Label very slightly nicked.</t>
  </si>
  <si>
    <t>Chateau Guiraud Premier Cru Classe, Sauternes</t>
  </si>
  <si>
    <t>2 BN, 1 VTS, 1 TS, labels soiled and very slightly damaged, 3 capsules showing signs of corrosion on top.</t>
  </si>
  <si>
    <t>1 IN, 2 BN, 1 H/MS, labels badly soiled.</t>
  </si>
  <si>
    <t>Chateau Suduiraut Premier Cru Classe, Sauternes</t>
  </si>
  <si>
    <t>1 BN, 1 TS, labels soiled and damaged, 1 capsule with signs of corrosion on top.</t>
  </si>
  <si>
    <t>Chateau Climens Premier Cru Classe, Barsac</t>
  </si>
  <si>
    <t>1 IN, 1 VTS, 2 TS, 1 label missing, 1 stuck on with clear tape, 2 US import labels, capsules corroded, 1 cork depressed.</t>
  </si>
  <si>
    <t>BN, label slightly soiled.</t>
  </si>
  <si>
    <t>1 IN, 1 BN, labels badly soiled.</t>
  </si>
  <si>
    <t>1 IN, 1 MS, labels soiled, 1 capsule with signs of old seepage on top.</t>
  </si>
  <si>
    <t>F &amp; E May Ltd. import label, cork slightly raised.</t>
  </si>
  <si>
    <t>Hungarovin</t>
  </si>
  <si>
    <t>Hungarovin, Tokaji Aszu Essencia (Half Litre)</t>
  </si>
  <si>
    <t>IN, label soiled and slightly damaged, Barton &amp; Guestier strip label, vintage embossed capsule showing signs of corrosion.</t>
  </si>
  <si>
    <t>3 IN, negociant bottled by Calvet, labels stained, 1 stuck on with clear tape, Calvet capsules showing signs of corrosion.</t>
  </si>
  <si>
    <t>Chateau Doisy-Vedrines 2eme Cru Classe, Barsac</t>
  </si>
  <si>
    <t>IN, label soiled and damaged.</t>
  </si>
  <si>
    <t>Chateau Rieussec Premier Cru Classe, Sauternes</t>
  </si>
  <si>
    <t>1953</t>
  </si>
  <si>
    <t>Andrew Low Fine Wines Ltd. label soiled, vintage 1945 corrected to 1949 in pen, cork slightly raised.</t>
  </si>
  <si>
    <t>1949</t>
  </si>
  <si>
    <t>1 BN, 2 VTS, 1 TS, labels soiled, capsules showing slight signs of corrosion.</t>
  </si>
  <si>
    <t>Chateau Doisy Daene 2eme Cru Classe, Barsac</t>
  </si>
  <si>
    <t>BN, label stained and damaged, vintage embossed capsule showing signs of corrosion.</t>
  </si>
  <si>
    <t>According to Dreweatts' research, Koronauradalmi translates as Royal therefore from the Kingdom of Hungary. 1947 marked the year the Soviet Union took full control and the label appears to show the word 'Koronauradalmi' crossed out in type. It is likely that this bottle was hidden to save it from being seized at a time when all independent companies were being nationalised. It was acquired by the present owner covered in a thick layer of what is believed to be volcanic dust which Dreweatts has carefully removed in areas to confirm the vintage and type. The label underneath appears in good condition and the level and colour are excellent for the age.</t>
  </si>
  <si>
    <t>Koronauradalmi</t>
  </si>
  <si>
    <t>Tokaji Essencia, Koronauradalmi (Half Litre)</t>
  </si>
  <si>
    <t>VTS, label badly soiled, Civil Service Supply Association strip label damaged, short capsule reveals vintage embossed cork.</t>
  </si>
  <si>
    <t>TS, label soiled, capsule showing signs of corrosion.</t>
  </si>
  <si>
    <t>1928</t>
  </si>
  <si>
    <t>BS, label soiled, capsule corroded.</t>
  </si>
  <si>
    <t>1921</t>
  </si>
  <si>
    <t>VTS, label slightly soiled and scuffed, 'Landau' handwritten in pen at top edge.</t>
  </si>
  <si>
    <t>Chateau Coutet Premier Cru Classe, Barsac</t>
  </si>
  <si>
    <t>1916</t>
  </si>
  <si>
    <t>TS, label stained, 'Landau' handwritten in pen at top edge, capsule corroded, signs of old seepage. Inspected by Dreweatts' wine specialist, the wine is clear and dark amber in colour when light is shone through the bottle.</t>
  </si>
  <si>
    <t>1913</t>
  </si>
  <si>
    <t>Acquired in cask from Bristol Spirits Ltd. in 1988, it was subsequently bottled in May 2006 under the supervision of Bernard Hine. The cases were transferred to London City Bond where they have been held ever since.</t>
  </si>
  <si>
    <t>Landed in 1990, bottled in 2006, private strip label states "Bottled from cask 209 May 2006 for Hunter Thompson".</t>
  </si>
  <si>
    <t>Hine</t>
  </si>
  <si>
    <t>Hine, Vintage Early Landed, Cognac</t>
  </si>
  <si>
    <t>Cognac</t>
  </si>
  <si>
    <t>Acquired in cask and subsequent to bottling, stored in a natural, underground cellar. Image of the cask available upon request.</t>
  </si>
  <si>
    <t>Landed 1987, bottled 2002, Tanner's Ltd., labels soiled, 1 nicked.</t>
  </si>
  <si>
    <t>Landed 1987, bottled 2002, Tanner's Ltd., 3 labels very slightly soiled, 3 slightly stained.</t>
  </si>
  <si>
    <t>Landed 1987, bottled 2002, Tanner's Ltd., labels very slightly soiled.</t>
  </si>
  <si>
    <t>Mixed levels, labels soiled, 'Landau' handwritten in pen at top edge.</t>
  </si>
  <si>
    <t>Hine (Harvey's)</t>
  </si>
  <si>
    <t>Hine (Harvey's) Grande Champagne Cognac</t>
  </si>
  <si>
    <t>Labels and capsules soiled, 1 label slightly damaged, 'Landau' handwritten in pen at top edge.</t>
  </si>
  <si>
    <t>Label badly soiled and damaged, capsule corroded.</t>
  </si>
  <si>
    <t>Delamain</t>
  </si>
  <si>
    <t>Delamain, Vintage, Grande Champagne Cognac</t>
  </si>
  <si>
    <t>1893</t>
  </si>
  <si>
    <t>Capsule slightly damaged.</t>
  </si>
  <si>
    <t>D'Oliveiras</t>
  </si>
  <si>
    <t>D'Oliveiras, Verdhelho Reserva, Madeira</t>
  </si>
  <si>
    <t>1973</t>
  </si>
  <si>
    <t>No label, embossed capsule.</t>
  </si>
  <si>
    <t>East India</t>
  </si>
  <si>
    <t>East India Sherry</t>
  </si>
  <si>
    <t>Andalucia</t>
  </si>
  <si>
    <t>1834</t>
  </si>
  <si>
    <t>1963 Dow's, Vintage Port [Peatling &amp; Cawdron] 
Label soiled. 
1x37.5cl 
1963 Sandeman, Vintage Port 
No label, embossed capsule. 
1x37.5cl 
1977 Graham's, Vintage Port 
Labels soiled, 1 damaged. 
3x37.5cl 
Total 5x37.5cl</t>
  </si>
  <si>
    <t>1963/1977 Mixed Lot of Vintage Port (Halves)</t>
  </si>
  <si>
    <t>1963 Borges &amp; Irmao, Vintage Port 
Label slightly stained, wax capsule damaged on top. 
1x75cl 
1964 Graham's, Quinta dos Malvedos Vintage Port 
Label badly stained and damaged, embossed capsule. 
1x75cl 
1966 Taylor's, Vintage Port 
No label, embossed capsule, slightly damaged. 
1x75cl 
Total 3x75cl</t>
  </si>
  <si>
    <t>Vintage Port</t>
  </si>
  <si>
    <t>1963/1966 Mixed Lot of Vintage Port</t>
  </si>
  <si>
    <t>Warre's</t>
  </si>
  <si>
    <t>Warre's, Vintage Port - In Bond</t>
  </si>
  <si>
    <t>2 front labels, 2 back labels and OWC stained.</t>
  </si>
  <si>
    <t>Warre's, Vintage Port</t>
  </si>
  <si>
    <t>Taylor's, Vintage Port</t>
  </si>
  <si>
    <t>Smith Woodhouse</t>
  </si>
  <si>
    <t>Smith Woodhouse, Vintage Port (Halves) - In Bond</t>
  </si>
  <si>
    <t>Dow's</t>
  </si>
  <si>
    <t>Dow's, Vintage Port</t>
  </si>
  <si>
    <t>Purchased through a renowned UK merchant and professionally stored at LCB ever since.</t>
  </si>
  <si>
    <t>Quinta do Noval</t>
  </si>
  <si>
    <t>Quinta do Noval, Vintage Port</t>
  </si>
  <si>
    <t>Noval Quinta</t>
  </si>
  <si>
    <t>Labels soiled, 5 slightly damaged, 1 badly stained, 'Landau' handwritten in pen at top edge, capsules seeping.</t>
  </si>
  <si>
    <t>1983</t>
  </si>
  <si>
    <t>Labels soiled and damaged.</t>
  </si>
  <si>
    <t>1977</t>
  </si>
  <si>
    <t>Quarles Harris</t>
  </si>
  <si>
    <t>Quarles Harris, Vintage Port</t>
  </si>
  <si>
    <t>Labels damaged, 1 missing.</t>
  </si>
  <si>
    <t>Fonseca</t>
  </si>
  <si>
    <t>Fonseca, Vintage Port</t>
  </si>
  <si>
    <t>1975 Cockburn's, Vintage Port 
3x75cl 
1975 Graham's, Vintage Port 
Label damaged and badly soiled, capsule showing signs of corrosion on top. 
1x75cl 
1975 Warre's, Vintage Port 
Percy Fox &amp; Co. Ltd. labels slightly soiled, capsules showing signs of corrosion on top. 
3x75cl 
Total 7x75cl</t>
  </si>
  <si>
    <t>Mixed Lot of Vintage Port</t>
  </si>
  <si>
    <t>Labels soiled and badly damaged, 2 remnants only, embossed capsules, several damaged on top.</t>
  </si>
  <si>
    <t>Labels soiled and damaged, embossed capsules, several damaged on top.</t>
  </si>
  <si>
    <t>Labels soiled, 1 damaged, embossed capsules damaged, several partly missing on top.</t>
  </si>
  <si>
    <t>Sandeman</t>
  </si>
  <si>
    <t>Sandeman, Vintage Port</t>
  </si>
  <si>
    <t>Labels soiled, several slightly damaged, embossed capsules damaged, several partly missing on top.</t>
  </si>
  <si>
    <t>Labels soiled, 2 damaged, embossed capsules damaged, several partly missing on top.</t>
  </si>
  <si>
    <t>Labels soiled and damaged, several out of position, capsules showing signs of corrosion.</t>
  </si>
  <si>
    <t>Labels soiled, 9 damaged.</t>
  </si>
  <si>
    <t>Labels slightly damaged, several stained.</t>
  </si>
  <si>
    <t>Fonseca, Vintage Port (Halves)</t>
  </si>
  <si>
    <t>Cockburn</t>
  </si>
  <si>
    <t>Cockburn, Vintage Port</t>
  </si>
  <si>
    <t>1 label damaged, vintage illegible.</t>
  </si>
  <si>
    <t>Offley</t>
  </si>
  <si>
    <t>Offley, Boa Vista Vintage Port</t>
  </si>
  <si>
    <t>1972</t>
  </si>
  <si>
    <t>No labels or remnants only, embossed capsules.</t>
  </si>
  <si>
    <t>5 labels soiled, 4 soiled and damaged, 1 badly damaged, embossed capsules, 3 damaged on top.</t>
  </si>
  <si>
    <t>Quinta do Noval, Nacional Port</t>
  </si>
  <si>
    <t>Owned by a member of the Symington family and stored with Private Reserves, before transfer to LCB Eton Park.</t>
  </si>
  <si>
    <t>No labels, embossed capsules.</t>
  </si>
  <si>
    <t>Labels soiled and damaged, embossed capsules showing signs of corrosion.</t>
  </si>
  <si>
    <t>No labels, embossed capsules, 1 damaged.</t>
  </si>
  <si>
    <t>Taylor's, Vintage Port (Halves)</t>
  </si>
  <si>
    <t>1 TS, 1 M/LS, Robertson Bros. &amp; Co. labels soiled and slightly damaged, 1 capsule corroded on top.</t>
  </si>
  <si>
    <t>Rebello Valente</t>
  </si>
  <si>
    <t>Rebello Valente, Vintage Port (Halves)</t>
  </si>
  <si>
    <t>No label, wax capsule slightly damaged, embossed Quinta do Noval 1966.</t>
  </si>
  <si>
    <t>Labels soiled and damaged, wax capsules badly damaged.</t>
  </si>
  <si>
    <t>1 BN, 1 VTS, 1 HS, 1 label badly damaged and mostly missing, 2 missing, 1 capsule damaged on top.</t>
  </si>
  <si>
    <t>3 labels damaged, 2 missing, embossed capsules.</t>
  </si>
  <si>
    <t>No labels, embossed wax capsules, several corks appear to be falling.</t>
  </si>
  <si>
    <t>Croft, Vintage Port (Halves)</t>
  </si>
  <si>
    <t>1 BN, 1 TS, 1 HS, labels soiled and badly damaged, two different bottlings, embossed capsules.</t>
  </si>
  <si>
    <t>1963</t>
  </si>
  <si>
    <t>1 IN, 1 BN, 9 TS, 1 HS, bottled by Avery's Ltd., labels soiled and damaged, 3 missing.</t>
  </si>
  <si>
    <t>Sandeman, Vintage Port (Halves)</t>
  </si>
  <si>
    <t>Label missing, slightly damaged wax capsule embossed Quinta do Noval 1963.</t>
  </si>
  <si>
    <t>Quinta do Noval, Vintage Port (Magnum)</t>
  </si>
  <si>
    <t>No label, capsule slightly damaged, embossed Noval 1963 Nacional.</t>
  </si>
  <si>
    <t>2 labels soiled and damaged.</t>
  </si>
  <si>
    <t>Martinez</t>
  </si>
  <si>
    <t>Martinez, Vintage Port</t>
  </si>
  <si>
    <t>Gonzalez Byass labels soiled.</t>
  </si>
  <si>
    <t>Gonzalez Byass</t>
  </si>
  <si>
    <t>Gonzalez Byass, Vintage Port</t>
  </si>
  <si>
    <t>Capsules damaged, signs of old seepage.</t>
  </si>
  <si>
    <t>1 label slightly damaged, 2 missing, embossed capsules.</t>
  </si>
  <si>
    <t>2 labels slightly soiled, 4 soiled, including 1 damaged, embossed capsules damaged.</t>
  </si>
  <si>
    <t>1960</t>
  </si>
  <si>
    <t>1 Robertson Bros. &amp; Co. label, both labels mostly missing, vintage illegible, embossed capsules.</t>
  </si>
  <si>
    <t>Rebello Valente, Vintage Port</t>
  </si>
  <si>
    <t>Labels soiled, 1 damaged, capsules damaged or partly missing.</t>
  </si>
  <si>
    <t>2 HS, 1 label missing, embossed wax capsules, several damaged.</t>
  </si>
  <si>
    <t>1 BS, 1 label stained, 1 slightly damaged, embossed wax capsules.</t>
  </si>
  <si>
    <t>Label soiled, capsule damaged on top.</t>
  </si>
  <si>
    <t>Burmester</t>
  </si>
  <si>
    <t>Burmester, Vintage Port</t>
  </si>
  <si>
    <t>Label soiled and slightly damaged, embossed capsule.</t>
  </si>
  <si>
    <t>1958</t>
  </si>
  <si>
    <t>1 TS, 2 HS, labels soiled and slightly damaged, several capsules damaged on top.</t>
  </si>
  <si>
    <t>Labels badly damaged and mostly missing, embossed capsules, 1 corroded.</t>
  </si>
  <si>
    <t>Hedges &amp; Butler label badly damaged, 1955 vintage neck label and ..Val visible on main label, wax capsule damaged.</t>
  </si>
  <si>
    <t>No label, wax capsule damaged, embossed 1955 Noval Nacional.</t>
  </si>
  <si>
    <t>Label damaged and slightly soiled.</t>
  </si>
  <si>
    <t>No labels, 3 bottled by Avery's Ltd, capsules damaged, 2 bottled by Fonseca, embossed capsules, 1 slightly damaged.</t>
  </si>
  <si>
    <t>No labels, embossed capsules, 1 slightly damaged on top.</t>
  </si>
  <si>
    <t>No labels, wax capsules slightly damaged and embossed Croft 1955.</t>
  </si>
  <si>
    <t>Label soiled and slightly damaged.</t>
  </si>
  <si>
    <t>Butler Nephew &amp; Co</t>
  </si>
  <si>
    <t>Butler Nephew &amp; Co, Vintage Port</t>
  </si>
  <si>
    <t>Label badly damaged, wax capsule damaged and missing on top.</t>
  </si>
  <si>
    <t>Mackenzie's</t>
  </si>
  <si>
    <t>Mackenzie's, Vintage Port</t>
  </si>
  <si>
    <t>1954</t>
  </si>
  <si>
    <t>1948</t>
  </si>
  <si>
    <t>British Transport Hotels labels, labels soiled and damaged, several corks raised.</t>
  </si>
  <si>
    <t>Cockburn, Vintage Port (Halves)</t>
  </si>
  <si>
    <t>Label slightly worn, wax capsule stating Dow's Port cracked.</t>
  </si>
  <si>
    <t>1945</t>
  </si>
  <si>
    <t>MS, British Transport Hotels label handwritten 'Taylor's 1935', label badly damaged.</t>
  </si>
  <si>
    <t>1935</t>
  </si>
  <si>
    <t>1935 Sandeman, bottled in 1937 to commemorate the coronation of George VI, embossed capsule.</t>
  </si>
  <si>
    <t>Sandeman, George VI Jubilee Vintage Port</t>
  </si>
  <si>
    <t>Shipped by Andrew Low Fine Wines Ltd., label soiled, embossed capsule.</t>
  </si>
  <si>
    <t>Fearon Block</t>
  </si>
  <si>
    <t>Fearon Block, Vintage Port</t>
  </si>
  <si>
    <t>Shipped by Andrew Low Fine Wines Ltd., label soiled and out of position, capsule showing signs of corrosion and old signs of seepage.</t>
  </si>
  <si>
    <t>Shipped by Andrew Low Fine Wines Ltd., label badly soiled and out of position, sticker indicates Taylor 1927.</t>
  </si>
  <si>
    <t>1927</t>
  </si>
  <si>
    <t>Whitwhams label soiled and slightly damaged, embossed wax capsule damaged.</t>
  </si>
  <si>
    <t>1924</t>
  </si>
  <si>
    <t>Port Believed 1870, hand-blown bottle with embossed glass seal of the original owner (Watson-Bilton Esq.), slightly damaged wax capsule stamped Port.</t>
  </si>
  <si>
    <t>Port (Double Magnum)</t>
  </si>
  <si>
    <t>1870</t>
  </si>
  <si>
    <t>https://auctions.dreweatts.com/auctions/9093/drewea1-10503/lot-details/8db12d79-ab2f-4965-a597-b22000a34505</t>
  </si>
  <si>
    <t>https://auctions.dreweatts.com/auctions/9093/drewea1-10503/lot-details/88aa6ea9-34ee-4557-aa7b-b22000a34715</t>
  </si>
  <si>
    <t>https://auctions.dreweatts.com/auctions/9093/drewea1-10503/lot-details/18267864-96fd-4f59-9f00-b22000a348af</t>
  </si>
  <si>
    <t>https://auctions.dreweatts.com/auctions/9093/drewea1-10503/lot-details/ae027a64-9f26-4b56-b500-b22000a34a26</t>
  </si>
  <si>
    <t>https://auctions.dreweatts.com/auctions/9093/drewea1-10503/lot-details/ba544a0d-88bf-46ea-9184-b22000a34b41</t>
  </si>
  <si>
    <t>https://auctions.dreweatts.com/auctions/9093/drewea1-10503/lot-details/e65fdceb-7720-4565-9a78-b22000a34c94</t>
  </si>
  <si>
    <t>https://auctions.dreweatts.com/auctions/9093/drewea1-10503/lot-details/ad316cf5-91ac-4653-909d-b22000a34da5</t>
  </si>
  <si>
    <t>https://auctions.dreweatts.com/auctions/9093/drewea1-10503/lot-details/e2f5b191-ef3a-44e4-9e05-b22000a34e9b</t>
  </si>
  <si>
    <t>https://auctions.dreweatts.com/auctions/9093/drewea1-10503/lot-details/4118c35f-8152-4809-9129-b22000a34fa8</t>
  </si>
  <si>
    <t>https://auctions.dreweatts.com/auctions/9093/drewea1-10503/lot-details/7a250587-63af-4936-8136-b22000a35096</t>
  </si>
  <si>
    <t>https://auctions.dreweatts.com/auctions/9093/drewea1-10503/lot-details/d3397633-04c5-4625-b3e0-b22000a351a1</t>
  </si>
  <si>
    <t>https://auctions.dreweatts.com/auctions/9093/drewea1-10503/lot-details/a0289d4e-11c1-45ae-b9ca-b22000a352a7</t>
  </si>
  <si>
    <t>https://auctions.dreweatts.com/auctions/9093/drewea1-10503/lot-details/58618f49-8b0d-4ee3-ad57-b22000a3539f</t>
  </si>
  <si>
    <t>https://auctions.dreweatts.com/auctions/9093/drewea1-10503/lot-details/25ea4cd0-d8ce-4261-8538-b22000a354bb</t>
  </si>
  <si>
    <t>https://auctions.dreweatts.com/auctions/9093/drewea1-10503/lot-details/6516c393-45cf-407d-bdfa-b22000a355c3</t>
  </si>
  <si>
    <t>https://auctions.dreweatts.com/auctions/9093/drewea1-10503/lot-details/d2cec61f-54d3-4ddb-a99f-b22000a357b2</t>
  </si>
  <si>
    <t>https://auctions.dreweatts.com/auctions/9093/drewea1-10503/lot-details/7b747d2c-d196-41ec-9386-b22000a358d5</t>
  </si>
  <si>
    <t>https://auctions.dreweatts.com/auctions/9093/drewea1-10503/lot-details/48a3c4d5-0851-4534-965d-b22000a35a07</t>
  </si>
  <si>
    <t>https://auctions.dreweatts.com/auctions/9093/drewea1-10503/lot-details/34631cdf-7414-43f4-954a-b22000a35b7d</t>
  </si>
  <si>
    <t>https://auctions.dreweatts.com/auctions/9093/drewea1-10503/lot-details/2e2bfc0f-4024-4bc0-944d-b22000a35d15</t>
  </si>
  <si>
    <t>https://auctions.dreweatts.com/auctions/9093/drewea1-10503/lot-details/3267174a-467b-41f2-a234-b22000a35e5f</t>
  </si>
  <si>
    <t>https://auctions.dreweatts.com/auctions/9093/drewea1-10503/lot-details/6dacff82-cc65-4c98-a31b-b22000a35fd5</t>
  </si>
  <si>
    <t>https://auctions.dreweatts.com/auctions/9093/drewea1-10503/lot-details/9e56c3f1-cbfd-4132-afa0-b22000a3617d</t>
  </si>
  <si>
    <t>https://auctions.dreweatts.com/auctions/9093/drewea1-10503/lot-details/ee4f7f6b-845e-440a-9aa7-b22000a36290</t>
  </si>
  <si>
    <t>https://auctions.dreweatts.com/auctions/9093/drewea1-10503/lot-details/5054cc75-7d15-417e-a4db-b22000a3645d</t>
  </si>
  <si>
    <t>https://auctions.dreweatts.com/auctions/9093/drewea1-10503/lot-details/544531a2-e297-4733-83dd-b22000a3658c</t>
  </si>
  <si>
    <t>https://auctions.dreweatts.com/auctions/9093/drewea1-10503/lot-details/b8980a91-3f5d-4a63-bfa0-b22000a36698</t>
  </si>
  <si>
    <t>https://auctions.dreweatts.com/auctions/9093/drewea1-10503/lot-details/6d50dd84-0cdc-437e-9dd4-b22000a367ba</t>
  </si>
  <si>
    <t>https://auctions.dreweatts.com/auctions/9093/drewea1-10503/lot-details/9a70273e-1c9a-4db3-ad67-b22000a368bb</t>
  </si>
  <si>
    <t>https://auctions.dreweatts.com/auctions/9093/drewea1-10503/lot-details/04daa808-8811-43b9-a130-b22000a369c8</t>
  </si>
  <si>
    <t>https://auctions.dreweatts.com/auctions/9093/drewea1-10503/lot-details/0cc943af-bbb1-4a5e-a0bf-b22000a36aed</t>
  </si>
  <si>
    <t>https://auctions.dreweatts.com/auctions/9093/drewea1-10503/lot-details/7675f49c-d87e-4e6d-920d-b22000a36c02</t>
  </si>
  <si>
    <t>https://auctions.dreweatts.com/auctions/9093/drewea1-10503/lot-details/3cf5050c-041d-4a1b-9a3f-b22000a36de7</t>
  </si>
  <si>
    <t>https://auctions.dreweatts.com/auctions/9093/drewea1-10503/lot-details/d7510332-064d-43da-9662-b22000a36eff</t>
  </si>
  <si>
    <t>https://auctions.dreweatts.com/auctions/9093/drewea1-10503/lot-details/2d38d1a3-75fa-4d5f-b366-b22000a37029</t>
  </si>
  <si>
    <t>https://auctions.dreweatts.com/auctions/9093/drewea1-10503/lot-details/9fa44030-b2f1-4b4b-b917-b22000a371c9</t>
  </si>
  <si>
    <t>https://auctions.dreweatts.com/auctions/9093/drewea1-10503/lot-details/2aca9bfb-dbfd-4544-b948-b22000a373d0</t>
  </si>
  <si>
    <t>https://auctions.dreweatts.com/auctions/9093/drewea1-10503/lot-details/2f722df1-e9ff-4807-95e3-b22000a37555</t>
  </si>
  <si>
    <t>https://auctions.dreweatts.com/auctions/9093/drewea1-10503/lot-details/88099917-68c2-4626-aff6-b22000a37703</t>
  </si>
  <si>
    <t>https://auctions.dreweatts.com/auctions/9093/drewea1-10503/lot-details/c127cfd6-f8e2-4e6b-8798-b22000a37898</t>
  </si>
  <si>
    <t>https://auctions.dreweatts.com/auctions/9093/drewea1-10503/lot-details/5ffcea0b-f157-4192-89f5-b22000a37a04</t>
  </si>
  <si>
    <t>https://auctions.dreweatts.com/auctions/9093/drewea1-10503/lot-details/c3caacae-8316-4211-99fe-b22000a37b70</t>
  </si>
  <si>
    <t>https://auctions.dreweatts.com/auctions/9093/drewea1-10503/lot-details/0f22d285-fe46-4e03-b2f6-b22000a37d19</t>
  </si>
  <si>
    <t>https://auctions.dreweatts.com/auctions/9093/drewea1-10503/lot-details/98182ca9-6c70-453c-a670-b22000a37e42</t>
  </si>
  <si>
    <t>https://auctions.dreweatts.com/auctions/9093/drewea1-10503/lot-details/1d96fec2-cecb-451e-91a3-b22000a37f42</t>
  </si>
  <si>
    <t>https://auctions.dreweatts.com/auctions/9093/drewea1-10503/lot-details/21941c71-356b-49e1-9abf-b22000a380eb</t>
  </si>
  <si>
    <t>https://auctions.dreweatts.com/auctions/9093/drewea1-10503/lot-details/38ad9e44-394c-4131-80e2-b22000a3820e</t>
  </si>
  <si>
    <t>https://auctions.dreweatts.com/auctions/9093/drewea1-10503/lot-details/508bf49a-a626-4f9b-bc35-b22000a3832c</t>
  </si>
  <si>
    <t>https://auctions.dreweatts.com/auctions/9093/drewea1-10503/lot-details/efe9e6e5-c0f3-4b0e-ba98-b22000a38446</t>
  </si>
  <si>
    <t>https://auctions.dreweatts.com/auctions/9093/drewea1-10503/lot-details/3886e9ef-fb58-4308-b44c-b22000a3864c</t>
  </si>
  <si>
    <t>https://auctions.dreweatts.com/auctions/9093/drewea1-10503/lot-details/b251a169-0fc2-49f8-9470-b22000a387e2</t>
  </si>
  <si>
    <t>https://auctions.dreweatts.com/auctions/9093/drewea1-10503/lot-details/9be8735a-c5a5-4e54-acb3-b22000a389a4</t>
  </si>
  <si>
    <t>https://auctions.dreweatts.com/auctions/9093/drewea1-10503/lot-details/9a6c19d7-d474-40f6-99aa-b22000a38aae</t>
  </si>
  <si>
    <t>https://auctions.dreweatts.com/auctions/9093/drewea1-10503/lot-details/aec40b79-a3f5-4f94-8dd6-b22000a38bf1</t>
  </si>
  <si>
    <t>https://auctions.dreweatts.com/auctions/9093/drewea1-10503/lot-details/f88c9834-f761-4bca-9a93-b22000a38db3</t>
  </si>
  <si>
    <t>https://auctions.dreweatts.com/auctions/9093/drewea1-10503/lot-details/045b022f-5664-4b31-a6ef-b22000a38f33</t>
  </si>
  <si>
    <t>https://auctions.dreweatts.com/auctions/9093/drewea1-10503/lot-details/d13d1869-66eb-4edd-9df2-b22000a390c3</t>
  </si>
  <si>
    <t>https://auctions.dreweatts.com/auctions/9093/drewea1-10503/lot-details/e32ebfb4-289e-4b97-8b9a-b22000a39268</t>
  </si>
  <si>
    <t>https://auctions.dreweatts.com/auctions/9093/drewea1-10503/lot-details/adc415b4-7ba7-4083-afc0-b22000a393c6</t>
  </si>
  <si>
    <t>https://auctions.dreweatts.com/auctions/9093/drewea1-10503/lot-details/a594444a-836b-43cf-8608-b22000a3956b</t>
  </si>
  <si>
    <t>https://auctions.dreweatts.com/auctions/9093/drewea1-10503/lot-details/ce750d50-b83d-400d-9234-b22000a396db</t>
  </si>
  <si>
    <t>https://auctions.dreweatts.com/auctions/9093/drewea1-10503/lot-details/b445bdb3-9517-41b7-a578-b22000a39905</t>
  </si>
  <si>
    <t>https://auctions.dreweatts.com/auctions/9093/drewea1-10503/lot-details/b83928ad-b724-4ada-89ca-b22000a39a7b</t>
  </si>
  <si>
    <t>https://auctions.dreweatts.com/auctions/9093/drewea1-10503/lot-details/1cfa35cc-f261-4428-a39d-b22000a39c3d</t>
  </si>
  <si>
    <t>https://auctions.dreweatts.com/auctions/9093/drewea1-10503/lot-details/2ad098d7-886a-4826-8940-b22000a39e15</t>
  </si>
  <si>
    <t>https://auctions.dreweatts.com/auctions/9093/drewea1-10503/lot-details/524f9d34-a61d-4924-a91c-b22000a39fc4</t>
  </si>
  <si>
    <t>https://auctions.dreweatts.com/auctions/9093/drewea1-10503/lot-details/e26c388a-7470-48c2-86c3-b22000a3a146</t>
  </si>
  <si>
    <t>https://auctions.dreweatts.com/auctions/9093/drewea1-10503/lot-details/57c22361-58bc-4447-b159-b22000a3a2fe</t>
  </si>
  <si>
    <t>https://auctions.dreweatts.com/auctions/9093/drewea1-10503/lot-details/dd828a2e-d69d-4fa8-814e-b22000a3a49b</t>
  </si>
  <si>
    <t>https://auctions.dreweatts.com/auctions/9093/drewea1-10503/lot-details/fba6daee-10a5-4b9c-a0e6-b22000a3a65a</t>
  </si>
  <si>
    <t>https://auctions.dreweatts.com/auctions/9093/drewea1-10503/lot-details/a108dbb9-978d-421e-be4d-b22000a3a769</t>
  </si>
  <si>
    <t>https://auctions.dreweatts.com/auctions/9093/drewea1-10503/lot-details/2e587322-f59b-4b6b-9026-b22000a3a883</t>
  </si>
  <si>
    <t>https://auctions.dreweatts.com/auctions/9093/drewea1-10503/lot-details/44fce990-824d-4daf-b101-b22000a3aa3b</t>
  </si>
  <si>
    <t>https://auctions.dreweatts.com/auctions/9093/drewea1-10503/lot-details/f09aae66-9497-4c58-8965-b22000a3abe0</t>
  </si>
  <si>
    <t>https://auctions.dreweatts.com/auctions/9093/drewea1-10503/lot-details/5fcec7d2-04c1-4c00-92cb-b22000a3ad6d</t>
  </si>
  <si>
    <t>https://auctions.dreweatts.com/auctions/9093/drewea1-10503/lot-details/c98379d7-1c6f-455c-901b-b22000a3af2f</t>
  </si>
  <si>
    <t>https://auctions.dreweatts.com/auctions/9093/drewea1-10503/lot-details/0715a752-1e0b-463c-901f-b22000a3b029</t>
  </si>
  <si>
    <t>https://auctions.dreweatts.com/auctions/9093/drewea1-10503/lot-details/93e0ea80-b3d0-4422-8185-b22000a3b17e</t>
  </si>
  <si>
    <t>https://auctions.dreweatts.com/auctions/9093/drewea1-10503/lot-details/c2a41693-966c-4e20-80ef-b22000a3b307</t>
  </si>
  <si>
    <t>https://auctions.dreweatts.com/auctions/9093/drewea1-10503/lot-details/7af16de4-a7de-4fdc-8746-b22000a3b3fe</t>
  </si>
  <si>
    <t>https://auctions.dreweatts.com/auctions/9093/drewea1-10503/lot-details/d9b370c0-6fb6-4514-b610-b22000a3b51d</t>
  </si>
  <si>
    <t>https://auctions.dreweatts.com/auctions/9093/drewea1-10503/lot-details/d6f57746-8cd9-4183-8810-b22000a3b654</t>
  </si>
  <si>
    <t>https://auctions.dreweatts.com/auctions/9093/drewea1-10503/lot-details/6c1be5b0-1991-4ea0-bd92-b22000a3b7c3</t>
  </si>
  <si>
    <t>https://auctions.dreweatts.com/auctions/9093/drewea1-10503/lot-details/5531e95e-8033-4e04-b4e6-b22000a3b94d</t>
  </si>
  <si>
    <t>https://auctions.dreweatts.com/auctions/9093/drewea1-10503/lot-details/0a365ecc-0fd7-43e1-be59-b22000a3bab0</t>
  </si>
  <si>
    <t>https://auctions.dreweatts.com/auctions/9093/drewea1-10503/lot-details/85503a97-b91f-4487-8091-b22000a3bc3d</t>
  </si>
  <si>
    <t>https://auctions.dreweatts.com/auctions/9093/drewea1-10503/lot-details/2d2f4ff4-11d9-4d3c-baf0-b22000a3bd5e</t>
  </si>
  <si>
    <t>https://auctions.dreweatts.com/auctions/9093/drewea1-10503/lot-details/60f5585d-5f4f-43d9-a77f-b22000a3bf1f</t>
  </si>
  <si>
    <t>https://auctions.dreweatts.com/auctions/9093/drewea1-10503/lot-details/3aefe7cf-5551-4ea8-a3a4-b22000a3c0be</t>
  </si>
  <si>
    <t>https://auctions.dreweatts.com/auctions/9093/drewea1-10503/lot-details/33ff67ba-97e2-4db2-b716-b22000a3c271</t>
  </si>
  <si>
    <t>https://auctions.dreweatts.com/auctions/9093/drewea1-10503/lot-details/70b8321e-4cbc-4e24-a923-b22000a3c419</t>
  </si>
  <si>
    <t>https://auctions.dreweatts.com/auctions/9093/drewea1-10503/lot-details/565e03ff-3768-4266-8deb-b22000a3c5c6</t>
  </si>
  <si>
    <t>https://auctions.dreweatts.com/auctions/9093/drewea1-10503/lot-details/975f6a7e-45df-4d67-b518-b22000a3c73d</t>
  </si>
  <si>
    <t>https://auctions.dreweatts.com/auctions/9093/drewea1-10503/lot-details/9055564a-5b8b-456b-8056-b22000a3c84f</t>
  </si>
  <si>
    <t>https://auctions.dreweatts.com/auctions/9093/drewea1-10503/lot-details/cf81bc1b-f372-4a59-844f-b22000a3ca73</t>
  </si>
  <si>
    <t>https://auctions.dreweatts.com/auctions/9093/drewea1-10503/lot-details/77b98ae1-a407-4093-a01b-b22000a3cc33</t>
  </si>
  <si>
    <t>https://auctions.dreweatts.com/auctions/9093/drewea1-10503/lot-details/75ec46f5-d86f-47dc-b017-b22000a3cd58</t>
  </si>
  <si>
    <t>https://auctions.dreweatts.com/auctions/9093/drewea1-10503/lot-details/1a23094c-85db-43c6-bd0a-b22000a3cefc</t>
  </si>
  <si>
    <t>https://auctions.dreweatts.com/auctions/9093/drewea1-10503/lot-details/276df887-eb7b-444d-b424-b22000a3d0f7</t>
  </si>
  <si>
    <t>https://auctions.dreweatts.com/auctions/9093/drewea1-10503/lot-details/7e922f52-4441-4936-9fb0-b22000a3d274</t>
  </si>
  <si>
    <t>https://auctions.dreweatts.com/auctions/9093/drewea1-10503/lot-details/9d1ec1de-b70e-43d1-a499-b22000a3d456</t>
  </si>
  <si>
    <t>https://auctions.dreweatts.com/auctions/9093/drewea1-10503/lot-details/61a88ca3-0296-4c55-9255-b22000a3d55b</t>
  </si>
  <si>
    <t>https://auctions.dreweatts.com/auctions/9093/drewea1-10503/lot-details/df07251b-e5a0-4f36-8f7c-b22000a3d673</t>
  </si>
  <si>
    <t>https://auctions.dreweatts.com/auctions/9093/drewea1-10503/lot-details/ba16a980-22c0-4d59-abe1-b22000a3d782</t>
  </si>
  <si>
    <t>https://auctions.dreweatts.com/auctions/9093/drewea1-10503/lot-details/1532e6b0-447b-434e-bb6e-b22000a3d896</t>
  </si>
  <si>
    <t>https://auctions.dreweatts.com/auctions/9093/drewea1-10503/lot-details/6c15d59f-0e90-49fd-bc9b-b22000a3d9a7</t>
  </si>
  <si>
    <t>https://auctions.dreweatts.com/auctions/9093/drewea1-10503/lot-details/ca503e9f-2230-4694-8e34-b22000a3db21</t>
  </si>
  <si>
    <t>https://auctions.dreweatts.com/auctions/9093/drewea1-10503/lot-details/0538b050-0d00-45ca-ac57-b22000a3dc1b</t>
  </si>
  <si>
    <t>https://auctions.dreweatts.com/auctions/9093/drewea1-10503/lot-details/5d3e8196-edc8-4ca6-bc51-b22000a3dd1f</t>
  </si>
  <si>
    <t>https://auctions.dreweatts.com/auctions/9093/drewea1-10503/lot-details/f5c716f5-c075-4230-a5a9-b22000a3de55</t>
  </si>
  <si>
    <t>https://auctions.dreweatts.com/auctions/9093/drewea1-10503/lot-details/957a791b-65a2-447c-bdfa-b22000a3dfdf</t>
  </si>
  <si>
    <t>https://auctions.dreweatts.com/auctions/9093/drewea1-10503/lot-details/d86d79c7-614d-41c3-8fea-b22000a3e0ec</t>
  </si>
  <si>
    <t>https://auctions.dreweatts.com/auctions/9093/drewea1-10503/lot-details/75a1a58c-10c8-47d7-af6b-b22000a3e26a</t>
  </si>
  <si>
    <t>https://auctions.dreweatts.com/auctions/9093/drewea1-10503/lot-details/54a0578c-288f-4bdc-8586-b22000a3e37c</t>
  </si>
  <si>
    <t>https://auctions.dreweatts.com/auctions/9093/drewea1-10503/lot-details/04b5a40f-c9f1-4732-9f93-b22000a3e4ed</t>
  </si>
  <si>
    <t>https://auctions.dreweatts.com/auctions/9093/drewea1-10503/lot-details/624207e3-86ab-454f-acb9-b22000a3e69f</t>
  </si>
  <si>
    <t>https://auctions.dreweatts.com/auctions/9093/drewea1-10503/lot-details/359c72ac-7512-402a-8cf9-b22000a3e7f8</t>
  </si>
  <si>
    <t>https://auctions.dreweatts.com/auctions/9093/drewea1-10503/lot-details/9895d9e4-84ed-4bfc-a265-b22000a3e95f</t>
  </si>
  <si>
    <t>https://auctions.dreweatts.com/auctions/9093/drewea1-10503/lot-details/339c8a28-ecef-4a6b-835b-b22000a3eae7</t>
  </si>
  <si>
    <t>https://auctions.dreweatts.com/auctions/9093/drewea1-10503/lot-details/94e99e71-2e62-49b3-834a-b22000a3ec5a</t>
  </si>
  <si>
    <t>https://auctions.dreweatts.com/auctions/9093/drewea1-10503/lot-details/b5230c13-1ca1-43f2-acfb-b22000a3ed8c</t>
  </si>
  <si>
    <t>https://auctions.dreweatts.com/auctions/9093/drewea1-10503/lot-details/b0dae35f-5b73-4473-afce-b22000a3eee2</t>
  </si>
  <si>
    <t>https://auctions.dreweatts.com/auctions/9093/drewea1-10503/lot-details/202eea7a-ceea-4982-a760-b22000a3efd9</t>
  </si>
  <si>
    <t>https://auctions.dreweatts.com/auctions/9093/drewea1-10503/lot-details/a77c5b29-c5d1-4355-aa9b-b22000a3f111</t>
  </si>
  <si>
    <t>https://auctions.dreweatts.com/auctions/9093/drewea1-10503/lot-details/d1b6db69-f669-439f-a7df-b22000a3f2b7</t>
  </si>
  <si>
    <t>https://auctions.dreweatts.com/auctions/9093/drewea1-10503/lot-details/de29a98e-3a8e-4205-bef1-b22000a3f3db</t>
  </si>
  <si>
    <t>https://auctions.dreweatts.com/auctions/9093/drewea1-10503/lot-details/d6316785-7219-452a-b3c1-b22000a3f4d5</t>
  </si>
  <si>
    <t>https://auctions.dreweatts.com/auctions/9093/drewea1-10503/lot-details/33e07afd-6a15-41b5-8246-b22000a3f672</t>
  </si>
  <si>
    <t>https://auctions.dreweatts.com/auctions/9093/drewea1-10503/lot-details/4188db14-8385-4aa3-8fd4-b22000a3f7e5</t>
  </si>
  <si>
    <t>https://auctions.dreweatts.com/auctions/9093/drewea1-10503/lot-details/0c483bce-a55c-46a7-81c3-b22000a3f978</t>
  </si>
  <si>
    <t>https://auctions.dreweatts.com/auctions/9093/drewea1-10503/lot-details/abf51faa-3ceb-4acd-a803-b22000a3fac1</t>
  </si>
  <si>
    <t>https://auctions.dreweatts.com/auctions/9093/drewea1-10503/lot-details/d3a421a0-7b2a-416b-8fa0-b22000a3fc29</t>
  </si>
  <si>
    <t>https://auctions.dreweatts.com/auctions/9093/drewea1-10503/lot-details/36dca191-38ef-47f0-b74e-b22000a3fd99</t>
  </si>
  <si>
    <t>https://auctions.dreweatts.com/auctions/9093/drewea1-10503/lot-details/3bbf4680-e531-42d4-a8ac-b22000a3feb2</t>
  </si>
  <si>
    <t>https://auctions.dreweatts.com/auctions/9093/drewea1-10503/lot-details/d1d5881e-44f1-4c70-bfe1-b22000a3ffe1</t>
  </si>
  <si>
    <t>https://auctions.dreweatts.com/auctions/9093/drewea1-10503/lot-details/43b6a602-e53c-419f-aa1c-b22000a4016a</t>
  </si>
  <si>
    <t>https://auctions.dreweatts.com/auctions/9093/drewea1-10503/lot-details/eb00c038-508f-4bca-8347-b22000a40300</t>
  </si>
  <si>
    <t>https://auctions.dreweatts.com/auctions/9093/drewea1-10503/lot-details/0bf1a095-68bc-48f9-8f35-b22000a40438</t>
  </si>
  <si>
    <t>https://auctions.dreweatts.com/auctions/9093/drewea1-10503/lot-details/cbb3f05f-ac71-4c86-8519-b22000a405e0</t>
  </si>
  <si>
    <t>https://auctions.dreweatts.com/auctions/9093/drewea1-10503/lot-details/ef45dbd8-351b-4621-94c8-b22000a40752</t>
  </si>
  <si>
    <t>https://auctions.dreweatts.com/auctions/9093/drewea1-10503/lot-details/5b751440-4fd0-4129-9e0d-b22000a408e8</t>
  </si>
  <si>
    <t>https://auctions.dreweatts.com/auctions/9093/drewea1-10503/lot-details/096b7c17-ba32-48b2-99cf-b22000a40a7a</t>
  </si>
  <si>
    <t>https://auctions.dreweatts.com/auctions/9093/drewea1-10503/lot-details/267210e5-1e51-4c63-aa66-b22000a40ba9</t>
  </si>
  <si>
    <t>https://auctions.dreweatts.com/auctions/9093/drewea1-10503/lot-details/73a01560-6d45-4b9d-ad50-b22000a40d3c</t>
  </si>
  <si>
    <t>https://auctions.dreweatts.com/auctions/9093/drewea1-10503/lot-details/4cd1b4ee-e407-479a-a331-b22000a40e63</t>
  </si>
  <si>
    <t>https://auctions.dreweatts.com/auctions/9093/drewea1-10503/lot-details/e755c07e-2af4-4cc2-a560-b22000a40f62</t>
  </si>
  <si>
    <t>https://auctions.dreweatts.com/auctions/9093/drewea1-10503/lot-details/3176bbde-eec9-4c4d-87c3-b22000a410e5</t>
  </si>
  <si>
    <t>https://auctions.dreweatts.com/auctions/9093/drewea1-10503/lot-details/5f887d3d-dbce-4a36-88bf-b22000a411ef</t>
  </si>
  <si>
    <t>https://auctions.dreweatts.com/auctions/9093/drewea1-10503/lot-details/9a6733c6-75c4-440e-9281-b22000a41316</t>
  </si>
  <si>
    <t>https://auctions.dreweatts.com/auctions/9093/drewea1-10503/lot-details/bfb8581b-e855-4c75-a4e5-b22000a4144b</t>
  </si>
  <si>
    <t>https://auctions.dreweatts.com/auctions/9093/drewea1-10503/lot-details/509be4f5-2f86-4fa8-be19-b22000a415d3</t>
  </si>
  <si>
    <t>https://auctions.dreweatts.com/auctions/9093/drewea1-10503/lot-details/e364c93b-85d0-4303-98e2-b22000a416f8</t>
  </si>
  <si>
    <t>https://auctions.dreweatts.com/auctions/9093/drewea1-10503/lot-details/b42ce0b7-9c43-4a15-aa75-b22000a41828</t>
  </si>
  <si>
    <t>https://auctions.dreweatts.com/auctions/9093/drewea1-10503/lot-details/ceb44592-22ba-4e5c-b48f-b22000a41973</t>
  </si>
  <si>
    <t>https://auctions.dreweatts.com/auctions/9093/drewea1-10503/lot-details/b2d0d84b-5f43-48c1-8a4f-b22000a41abe</t>
  </si>
  <si>
    <t>https://auctions.dreweatts.com/auctions/9093/drewea1-10503/lot-details/8458c7e6-4ff5-4c16-96ac-b22000a41c3d</t>
  </si>
  <si>
    <t>https://auctions.dreweatts.com/auctions/9093/drewea1-10503/lot-details/eb87b017-dd40-4526-9b76-b22000a41e36</t>
  </si>
  <si>
    <t>https://auctions.dreweatts.com/auctions/9093/drewea1-10503/lot-details/9a4428b2-228f-4d7b-bc13-b22000a41f72</t>
  </si>
  <si>
    <t>https://auctions.dreweatts.com/auctions/9093/drewea1-10503/lot-details/ccb25cd0-d317-47c3-a30b-b22000a42159</t>
  </si>
  <si>
    <t>https://auctions.dreweatts.com/auctions/9093/drewea1-10503/lot-details/52798e02-d45c-415a-8966-b22000a422aa</t>
  </si>
  <si>
    <t>https://auctions.dreweatts.com/auctions/9093/drewea1-10503/lot-details/3c144966-ba36-4ab5-896a-b22000a4247b</t>
  </si>
  <si>
    <t>https://auctions.dreweatts.com/auctions/9093/drewea1-10503/lot-details/e58a5da3-a2ad-418c-baf9-b22000a42603</t>
  </si>
  <si>
    <t>https://auctions.dreweatts.com/auctions/9093/drewea1-10503/lot-details/b3819f03-3e23-42a6-8f36-b22000a42780</t>
  </si>
  <si>
    <t>https://auctions.dreweatts.com/auctions/9093/drewea1-10503/lot-details/6548b129-d9c3-4a27-8383-b22000a428d0</t>
  </si>
  <si>
    <t>https://auctions.dreweatts.com/auctions/9093/drewea1-10503/lot-details/7726b4bd-7d60-4a6f-8629-b22000a42a5a</t>
  </si>
  <si>
    <t>https://auctions.dreweatts.com/auctions/9093/drewea1-10503/lot-details/095b27d6-9204-44f2-a4ec-b22000a42bd6</t>
  </si>
  <si>
    <t>https://auctions.dreweatts.com/auctions/9093/drewea1-10503/lot-details/b9b993e2-8af8-4dca-83ce-b22000a42d83</t>
  </si>
  <si>
    <t>https://auctions.dreweatts.com/auctions/9093/drewea1-10503/lot-details/e831d2d1-e56c-442d-a5d1-b22000a42efc</t>
  </si>
  <si>
    <t>https://auctions.dreweatts.com/auctions/9093/drewea1-10503/lot-details/dd786022-3f2f-4e24-9456-b22000a430b6</t>
  </si>
  <si>
    <t>https://auctions.dreweatts.com/auctions/9093/drewea1-10503/lot-details/5448fece-dfcf-4ab5-8c67-b22000a43244</t>
  </si>
  <si>
    <t>https://auctions.dreweatts.com/auctions/9093/drewea1-10503/lot-details/c8642973-1f89-4c12-8f15-b22000a4335b</t>
  </si>
  <si>
    <t>https://auctions.dreweatts.com/auctions/9093/drewea1-10503/lot-details/ef88f4f6-f6ea-422a-ac75-b22000a4346d</t>
  </si>
  <si>
    <t>https://auctions.dreweatts.com/auctions/9093/drewea1-10503/lot-details/dfc98233-d90e-454c-bd0d-b22000a43587</t>
  </si>
  <si>
    <t>https://auctions.dreweatts.com/auctions/9093/drewea1-10503/lot-details/23199dbc-50be-4b38-8c75-b22000a4371e</t>
  </si>
  <si>
    <t>https://auctions.dreweatts.com/auctions/9093/drewea1-10503/lot-details/9d7e0039-d9e5-47ff-82a7-b22000a438e2</t>
  </si>
  <si>
    <t>https://auctions.dreweatts.com/auctions/9093/drewea1-10503/lot-details/90e5bef3-dfe1-478a-a10a-b22000a43a55</t>
  </si>
  <si>
    <t>https://auctions.dreweatts.com/auctions/9093/drewea1-10503/lot-details/324e5efd-b47a-42fd-be72-b22000a43beb</t>
  </si>
  <si>
    <t>https://auctions.dreweatts.com/auctions/9093/drewea1-10503/lot-details/6c7feb88-ae28-4bff-842e-b22000a43d6a</t>
  </si>
  <si>
    <t>https://auctions.dreweatts.com/auctions/9093/drewea1-10503/lot-details/e28297be-2a11-4dbd-ae7e-b22000a43ef3</t>
  </si>
  <si>
    <t>https://auctions.dreweatts.com/auctions/9093/drewea1-10503/lot-details/09144dff-6d41-4f2f-b280-b22000a440f5</t>
  </si>
  <si>
    <t>https://auctions.dreweatts.com/auctions/9093/drewea1-10503/lot-details/5ad48778-260d-49c5-81dc-b22000a4424b</t>
  </si>
  <si>
    <t>https://auctions.dreweatts.com/auctions/9093/drewea1-10503/lot-details/be39e69f-88db-42b7-b654-b22000a443df</t>
  </si>
  <si>
    <t>https://auctions.dreweatts.com/auctions/9093/drewea1-10503/lot-details/4a2feb1a-6394-4c2f-9d0f-b22000a4455b</t>
  </si>
  <si>
    <t>https://auctions.dreweatts.com/auctions/9093/drewea1-10503/lot-details/834076a2-aa0a-499e-8343-b22000a446d4</t>
  </si>
  <si>
    <t>https://auctions.dreweatts.com/auctions/9093/drewea1-10503/lot-details/430417dc-7543-4417-8539-b22000a44809</t>
  </si>
  <si>
    <t>https://auctions.dreweatts.com/auctions/9093/drewea1-10503/lot-details/93c9985d-4844-4e88-89c7-b22000a4491e</t>
  </si>
  <si>
    <t>https://auctions.dreweatts.com/auctions/9093/drewea1-10503/lot-details/24b04f9e-8382-4cbe-8432-b22000a44abe</t>
  </si>
  <si>
    <t>https://auctions.dreweatts.com/auctions/9093/drewea1-10503/lot-details/883a6bd6-cc96-4281-b463-b22000a44bf5</t>
  </si>
  <si>
    <t>https://auctions.dreweatts.com/auctions/9093/drewea1-10503/lot-details/a5e7a153-9992-4edf-adda-b22000a44d91</t>
  </si>
  <si>
    <t>https://auctions.dreweatts.com/auctions/9093/drewea1-10503/lot-details/c82ecc67-a07e-4bca-a1eb-b22000a44f49</t>
  </si>
  <si>
    <t>https://auctions.dreweatts.com/auctions/9093/drewea1-10503/lot-details/a879c15d-106d-4aa8-bd4a-b22000a450d6</t>
  </si>
  <si>
    <t>https://auctions.dreweatts.com/auctions/9093/drewea1-10503/lot-details/d834b602-895b-4c64-a450-b22000a45281</t>
  </si>
  <si>
    <t>https://auctions.dreweatts.com/auctions/9093/drewea1-10503/lot-details/245f3f90-48de-47e8-8155-b22000a453ea</t>
  </si>
  <si>
    <t>https://auctions.dreweatts.com/auctions/9093/drewea1-10503/lot-details/093ec952-b44f-4260-8f4f-b22000a4557a</t>
  </si>
  <si>
    <t>https://auctions.dreweatts.com/auctions/9093/drewea1-10503/lot-details/3a51982d-72d4-4802-bd61-b22000a456f4</t>
  </si>
  <si>
    <t>https://auctions.dreweatts.com/auctions/9093/drewea1-10503/lot-details/9c4beaf4-7fe5-472b-abdf-b22000a45898</t>
  </si>
  <si>
    <t>https://auctions.dreweatts.com/auctions/9093/drewea1-10503/lot-details/0f5a5ff7-c25e-4a96-89be-b22000a459da</t>
  </si>
  <si>
    <t>https://auctions.dreweatts.com/auctions/9093/drewea1-10503/lot-details/d6e14f3a-dd91-4a2b-abc4-b22000a45bb7</t>
  </si>
  <si>
    <t>https://auctions.dreweatts.com/auctions/9093/drewea1-10503/lot-details/a8d7840e-503c-4dca-ac06-b22000a45d49</t>
  </si>
  <si>
    <t>https://auctions.dreweatts.com/auctions/9093/drewea1-10503/lot-details/d6a1f7bb-16da-4369-a45d-b22000a45ed7</t>
  </si>
  <si>
    <t>https://auctions.dreweatts.com/auctions/9093/drewea1-10503/lot-details/c321ab76-8def-4fcc-a635-b22000a46062</t>
  </si>
  <si>
    <t>https://auctions.dreweatts.com/auctions/9093/drewea1-10503/lot-details/de7eb20b-836c-47b5-b876-b22000a461ff</t>
  </si>
  <si>
    <t>https://auctions.dreweatts.com/auctions/9093/drewea1-10503/lot-details/f0e746db-ccb2-48cb-8fe6-b22000a46393</t>
  </si>
  <si>
    <t>https://auctions.dreweatts.com/auctions/9093/drewea1-10503/lot-details/a69c8e42-a436-43da-a787-b22000a46510</t>
  </si>
  <si>
    <t>https://auctions.dreweatts.com/auctions/9093/drewea1-10503/lot-details/19332890-29eb-4071-90ec-b22000a466ba</t>
  </si>
  <si>
    <t>https://auctions.dreweatts.com/auctions/9093/drewea1-10503/lot-details/cff5d8b1-6054-4ef3-b7c9-b22000a46878</t>
  </si>
  <si>
    <t>https://auctions.dreweatts.com/auctions/9093/drewea1-10503/lot-details/4953a276-199e-4efc-ba9e-b22000a46a63</t>
  </si>
  <si>
    <t>https://auctions.dreweatts.com/auctions/9093/drewea1-10503/lot-details/80ef9426-971e-420c-81fe-b22000a46bf2</t>
  </si>
  <si>
    <t>https://auctions.dreweatts.com/auctions/9093/drewea1-10503/lot-details/9455ff3e-9e55-4c7f-9fb6-b22000a46d69</t>
  </si>
  <si>
    <t>https://auctions.dreweatts.com/auctions/9093/drewea1-10503/lot-details/54cf3319-3912-4708-a3ca-b22000a46f09</t>
  </si>
  <si>
    <t>https://auctions.dreweatts.com/auctions/9093/drewea1-10503/lot-details/d0b80e06-9626-4d6d-a017-b22000a47007</t>
  </si>
  <si>
    <t>https://auctions.dreweatts.com/auctions/9093/drewea1-10503/lot-details/7dc92f66-8bc6-4195-a289-b22000a471f1</t>
  </si>
  <si>
    <t>https://auctions.dreweatts.com/auctions/9093/drewea1-10503/lot-details/0756e228-6650-43ac-86b8-b22000a4759f</t>
  </si>
  <si>
    <t>https://auctions.dreweatts.com/auctions/9093/drewea1-10503/lot-details/be7216f1-34b2-4be2-8a35-b22000a47907</t>
  </si>
  <si>
    <t>https://auctions.dreweatts.com/auctions/9093/drewea1-10503/lot-details/a21e7fb2-5506-4090-8f13-b22000a47be9</t>
  </si>
  <si>
    <t>https://auctions.dreweatts.com/auctions/9093/drewea1-10503/lot-details/1397a079-d0cf-4514-aa10-b22000a47cf7</t>
  </si>
  <si>
    <t>https://auctions.dreweatts.com/auctions/9093/drewea1-10503/lot-details/ea77b204-e2ef-4bb6-9c2d-b22000a47e96</t>
  </si>
  <si>
    <t>https://auctions.dreweatts.com/auctions/9093/drewea1-10503/lot-details/7bf74ed8-d5c1-436c-9840-b22000a4800d</t>
  </si>
  <si>
    <t>https://auctions.dreweatts.com/auctions/9093/drewea1-10503/lot-details/71993718-04a5-441a-a6f8-b22000a48233</t>
  </si>
  <si>
    <t>https://auctions.dreweatts.com/auctions/9093/drewea1-10503/lot-details/2a79e1f6-9d1c-41f4-a6a7-b22000a486a0</t>
  </si>
  <si>
    <t>https://auctions.dreweatts.com/auctions/9093/drewea1-10503/lot-details/50a31988-485c-42c7-90a4-b22000a48846</t>
  </si>
  <si>
    <t>https://auctions.dreweatts.com/auctions/9093/drewea1-10503/lot-details/c1ec920b-e957-41f5-a2e0-b22000a489df</t>
  </si>
  <si>
    <t>https://auctions.dreweatts.com/auctions/9093/drewea1-10503/lot-details/7f6c8082-dbe4-4699-b578-b22000a48c04</t>
  </si>
  <si>
    <t>https://auctions.dreweatts.com/auctions/9093/drewea1-10503/lot-details/325b404d-fc20-42df-babf-b22000a4921f</t>
  </si>
  <si>
    <t>https://auctions.dreweatts.com/auctions/9093/drewea1-10503/lot-details/012c03dd-c19d-4af4-875f-b22000a495a3</t>
  </si>
  <si>
    <t>https://auctions.dreweatts.com/auctions/9093/drewea1-10503/lot-details/cec71a4a-b480-43b3-b596-b22000a49796</t>
  </si>
  <si>
    <t>https://auctions.dreweatts.com/auctions/9093/drewea1-10503/lot-details/fe13a27f-739a-4cf2-9cba-b22000a49b10</t>
  </si>
  <si>
    <t>https://auctions.dreweatts.com/auctions/9093/drewea1-10503/lot-details/44c3610d-f714-49c3-9030-b22000a49d9e</t>
  </si>
  <si>
    <t>https://auctions.dreweatts.com/auctions/9093/drewea1-10503/lot-details/3eed175d-7644-43eb-98f4-b22000a4a12f</t>
  </si>
  <si>
    <t>https://auctions.dreweatts.com/auctions/9093/drewea1-10503/lot-details/579a933f-1597-4f81-92ff-b22000a4a2e1</t>
  </si>
  <si>
    <t>https://auctions.dreweatts.com/auctions/9093/drewea1-10503/lot-details/f781e7c0-1280-4d2a-84d7-b22000a4a4bc</t>
  </si>
  <si>
    <t>https://auctions.dreweatts.com/auctions/9093/drewea1-10503/lot-details/0afcc79c-4554-4d3c-9969-b22000a4a6ed</t>
  </si>
  <si>
    <t>https://auctions.dreweatts.com/auctions/9093/drewea1-10503/lot-details/c3afdcf1-f517-48c5-a261-b22000a4a85a</t>
  </si>
  <si>
    <t>https://auctions.dreweatts.com/auctions/9093/drewea1-10503/lot-details/ae4a79a8-47f9-4ef7-b236-b22000a4a9da</t>
  </si>
  <si>
    <t>https://auctions.dreweatts.com/auctions/9093/drewea1-10503/lot-details/89a0feaa-2dcf-47b6-bb22-b22000a4ab6f</t>
  </si>
  <si>
    <t>https://auctions.dreweatts.com/auctions/9093/drewea1-10503/lot-details/24464e18-d2e4-4f60-b849-b22000a4ad9a</t>
  </si>
  <si>
    <t>https://auctions.dreweatts.com/auctions/9093/drewea1-10503/lot-details/d55a6ed9-6cab-45e8-85f8-b22000a4b0b0</t>
  </si>
  <si>
    <t>https://auctions.dreweatts.com/auctions/9093/drewea1-10503/lot-details/dc4c4c36-46d4-46a6-9cb5-b22000a4b272</t>
  </si>
  <si>
    <t>https://auctions.dreweatts.com/auctions/9093/drewea1-10503/lot-details/b27eba7e-36f7-4402-a1f2-b22000a4b3f7</t>
  </si>
  <si>
    <t>https://auctions.dreweatts.com/auctions/9093/drewea1-10503/lot-details/19f830b5-7af0-4efb-9818-b22000a4b55b</t>
  </si>
  <si>
    <t>https://auctions.dreweatts.com/auctions/9093/drewea1-10503/lot-details/6c3d55f0-28be-41eb-beec-b22000a4b945</t>
  </si>
  <si>
    <t>https://auctions.dreweatts.com/auctions/9093/drewea1-10503/lot-details/3479a26a-766a-4392-b0dc-b22000a4bae0</t>
  </si>
  <si>
    <t>https://auctions.dreweatts.com/auctions/9093/drewea1-10503/lot-details/7ac577a4-2596-4c41-a984-b22000a4bdd7</t>
  </si>
  <si>
    <t>https://auctions.dreweatts.com/auctions/9093/drewea1-10503/lot-details/ed064a4a-cf8e-4013-813b-b22000a4c0c1</t>
  </si>
  <si>
    <t>https://auctions.dreweatts.com/auctions/9093/drewea1-10503/lot-details/40b4669b-7de7-4fc5-9cab-b22000a4c417</t>
  </si>
  <si>
    <t>https://auctions.dreweatts.com/auctions/9093/drewea1-10503/lot-details/0200b6da-214f-4589-aece-b22000a4c660</t>
  </si>
  <si>
    <t>https://auctions.dreweatts.com/auctions/9093/drewea1-10503/lot-details/07bf372d-9305-4fc8-a4c7-b22000a4c98f</t>
  </si>
  <si>
    <t>https://auctions.dreweatts.com/auctions/9093/drewea1-10503/lot-details/66bccecc-d715-449a-a898-b22000a4cc37</t>
  </si>
  <si>
    <t>https://auctions.dreweatts.com/auctions/9093/drewea1-10503/lot-details/a76526d4-468b-4b08-a368-b22000a4cdf0</t>
  </si>
  <si>
    <t>https://auctions.dreweatts.com/auctions/9093/drewea1-10503/lot-details/9333c027-09e8-4a43-9c78-b22000a4cf22</t>
  </si>
  <si>
    <t>https://auctions.dreweatts.com/auctions/9093/drewea1-10503/lot-details/d54ecbdc-aa3f-47a1-a122-b22000a4d4db</t>
  </si>
  <si>
    <t>https://auctions.dreweatts.com/auctions/9093/drewea1-10503/lot-details/6d44f3d0-d695-42fd-9ef5-b22000a4d999</t>
  </si>
  <si>
    <t>https://auctions.dreweatts.com/auctions/9093/drewea1-10503/lot-details/ac959c0d-757f-4947-9982-b22000a4daf2</t>
  </si>
  <si>
    <t>https://auctions.dreweatts.com/auctions/9093/drewea1-10503/lot-details/8c745359-0478-4fe4-9c5c-b22000a4dcbb</t>
  </si>
  <si>
    <t>https://auctions.dreweatts.com/auctions/9093/drewea1-10503/lot-details/aed1269e-add8-4ed5-bda2-b22000a4de95</t>
  </si>
  <si>
    <t>https://auctions.dreweatts.com/auctions/9093/drewea1-10503/lot-details/4652c3fa-c146-4f3b-ad54-b22000a4e06f</t>
  </si>
  <si>
    <t>https://auctions.dreweatts.com/auctions/9093/drewea1-10503/lot-details/d4757c91-bb4e-4d9a-bae7-b22000a4e235</t>
  </si>
  <si>
    <t>https://auctions.dreweatts.com/auctions/9093/drewea1-10503/lot-details/aadf1977-e165-48d2-b89a-b22000a4e3cf</t>
  </si>
  <si>
    <t>https://auctions.dreweatts.com/auctions/9093/drewea1-10503/lot-details/e698386e-0803-49cf-bd6e-b22000a4e8b0</t>
  </si>
  <si>
    <t>https://auctions.dreweatts.com/auctions/9093/drewea1-10503/lot-details/f54bb71f-af38-42b2-9f3f-b22000a4edf2</t>
  </si>
  <si>
    <t>https://auctions.dreweatts.com/auctions/9093/drewea1-10503/lot-details/bdc77899-970a-41d8-92dd-b22000a4f2da</t>
  </si>
  <si>
    <t>https://auctions.dreweatts.com/auctions/9093/drewea1-10503/lot-details/1fe281e5-7314-4374-bb62-b22000a4f83d</t>
  </si>
  <si>
    <t>https://auctions.dreweatts.com/auctions/9093/drewea1-10503/lot-details/4b685450-912f-4312-9371-b22000a4fd83</t>
  </si>
  <si>
    <t>https://auctions.dreweatts.com/auctions/9093/drewea1-10503/lot-details/04b2abd0-a8a2-43c5-933a-b22000a502ac</t>
  </si>
  <si>
    <t>https://auctions.dreweatts.com/auctions/9093/drewea1-10503/lot-details/372e5b99-1a68-4544-8497-b22000a50691</t>
  </si>
  <si>
    <t>https://auctions.dreweatts.com/auctions/9093/drewea1-10503/lot-details/e1869ebf-c778-4298-a90c-b22000a50832</t>
  </si>
  <si>
    <t>https://auctions.dreweatts.com/auctions/9093/drewea1-10503/lot-details/3ec8773f-75b8-4e33-9b41-b22000a509e4</t>
  </si>
  <si>
    <t>https://auctions.dreweatts.com/auctions/9093/drewea1-10503/lot-details/b7fea64d-d160-4503-9382-b22000a50b94</t>
  </si>
  <si>
    <t>https://auctions.dreweatts.com/auctions/9093/drewea1-10503/lot-details/9effd187-5728-4b8a-ad26-b22000a50d55</t>
  </si>
  <si>
    <t>https://auctions.dreweatts.com/auctions/9093/drewea1-10503/lot-details/7301564a-927c-4472-b4a9-b22000a50ef9</t>
  </si>
  <si>
    <t>https://auctions.dreweatts.com/auctions/9093/drewea1-10503/lot-details/a062b564-ac38-4e00-b81f-b22000a511d5</t>
  </si>
  <si>
    <t>https://auctions.dreweatts.com/auctions/9093/drewea1-10503/lot-details/6f394004-b637-4275-806b-b22000a5142e</t>
  </si>
  <si>
    <t>https://auctions.dreweatts.com/auctions/9093/drewea1-10503/lot-details/f6ecfcd1-81fb-4b12-9e75-b22000a51600</t>
  </si>
  <si>
    <t>https://auctions.dreweatts.com/auctions/9093/drewea1-10503/lot-details/68d844b0-b152-4084-a4f4-b22000a517ff</t>
  </si>
  <si>
    <t>https://auctions.dreweatts.com/auctions/9093/drewea1-10503/lot-details/3dd44c28-1dc9-423c-9543-b22000a519a0</t>
  </si>
  <si>
    <t>https://auctions.dreweatts.com/auctions/9093/drewea1-10503/lot-details/2bc9ac66-2f00-4b88-afeb-b22000a51cea</t>
  </si>
  <si>
    <t>https://auctions.dreweatts.com/auctions/9093/drewea1-10503/lot-details/55f637d0-8c0b-4a51-b395-b22000a51eb0</t>
  </si>
  <si>
    <t>https://auctions.dreweatts.com/auctions/9093/drewea1-10503/lot-details/2969976f-d2c1-4aca-a255-b22000a52057</t>
  </si>
  <si>
    <t>https://auctions.dreweatts.com/auctions/9093/drewea1-10503/lot-details/5e759dd0-bba2-45d6-8ea9-b22000a52205</t>
  </si>
  <si>
    <t>https://auctions.dreweatts.com/auctions/9093/drewea1-10503/lot-details/1abe9852-4e26-415c-ae40-b22000a5248c</t>
  </si>
  <si>
    <t>https://auctions.dreweatts.com/auctions/9093/drewea1-10503/lot-details/552a0b98-4c18-4969-b7f5-b22000a527db</t>
  </si>
  <si>
    <t>https://auctions.dreweatts.com/auctions/9093/drewea1-10503/lot-details/3854984b-f33a-49ad-a46e-b22000a5297f</t>
  </si>
  <si>
    <t>https://auctions.dreweatts.com/auctions/9093/drewea1-10503/lot-details/f3004e36-ed01-43d2-9267-b22000a52b35</t>
  </si>
  <si>
    <t>https://auctions.dreweatts.com/auctions/9093/drewea1-10503/lot-details/c9237223-cfbe-4159-8250-b22000a52c29</t>
  </si>
  <si>
    <t>https://auctions.dreweatts.com/auctions/9093/drewea1-10503/lot-details/f4413389-c617-455a-a500-b22000a52dff</t>
  </si>
  <si>
    <t>https://auctions.dreweatts.com/auctions/9093/drewea1-10503/lot-details/7b5c6b9d-0cad-49e4-910e-b22000a52f5c</t>
  </si>
  <si>
    <t>https://auctions.dreweatts.com/auctions/9093/drewea1-10503/lot-details/44cac90a-06db-4227-8dfe-b22000a530a3</t>
  </si>
  <si>
    <t>https://auctions.dreweatts.com/auctions/9093/drewea1-10503/lot-details/d582f85e-02f4-48f0-ba37-b22000a531fd</t>
  </si>
  <si>
    <t>https://auctions.dreweatts.com/auctions/9093/drewea1-10503/lot-details/f2a51975-c977-4e62-b799-b22000a5339b</t>
  </si>
  <si>
    <t>https://auctions.dreweatts.com/auctions/9093/drewea1-10503/lot-details/5cafc6be-a392-445f-9413-b22000a53554</t>
  </si>
  <si>
    <t>https://auctions.dreweatts.com/auctions/9093/drewea1-10503/lot-details/6cfbb68c-1a58-4760-8642-b22000a536f5</t>
  </si>
  <si>
    <t>https://auctions.dreweatts.com/auctions/9093/drewea1-10503/lot-details/d45a839d-601f-47c7-99a3-b22000a538c1</t>
  </si>
  <si>
    <t>https://auctions.dreweatts.com/auctions/9093/drewea1-10503/lot-details/fc000530-9c36-4480-8eea-b22000a5395d</t>
  </si>
  <si>
    <t>https://auctions.dreweatts.com/auctions/9093/drewea1-10503/lot-details/fa157883-a305-4f0e-84eb-b22000a539fd</t>
  </si>
  <si>
    <t>https://auctions.dreweatts.com/auctions/9093/drewea1-10503/lot-details/b7105642-fb62-4e78-9618-b22000a53a8e</t>
  </si>
  <si>
    <t>https://auctions.dreweatts.com/auctions/9093/drewea1-10503/lot-details/056977c6-bec1-479b-96a1-b22000a53b2b</t>
  </si>
  <si>
    <t>https://auctions.dreweatts.com/auctions/9093/drewea1-10503/lot-details/96c8b3ae-30e2-404f-acee-b22000a53cd5</t>
  </si>
  <si>
    <t>https://auctions.dreweatts.com/auctions/9093/drewea1-10503/lot-details/e263fd94-baaa-4003-b368-b22000a53e16</t>
  </si>
  <si>
    <t>https://auctions.dreweatts.com/auctions/9093/drewea1-10503/lot-details/3339f06a-de1f-4b58-a55e-b22000a53f18</t>
  </si>
  <si>
    <t>https://auctions.dreweatts.com/auctions/9093/drewea1-10503/lot-details/ad4f437b-2724-40c6-95dc-b22000a540c4</t>
  </si>
  <si>
    <t>https://auctions.dreweatts.com/auctions/9093/drewea1-10503/lot-details/38d32e6e-2722-469b-aa5f-b22000a5424c</t>
  </si>
  <si>
    <t>https://auctions.dreweatts.com/auctions/9093/drewea1-10503/lot-details/8e4e165b-0fba-4c7f-ba64-b22000a5435d</t>
  </si>
  <si>
    <t>https://auctions.dreweatts.com/auctions/9093/drewea1-10503/lot-details/87f0cb9c-096a-4972-af9c-b22000a544d8</t>
  </si>
  <si>
    <t>https://auctions.dreweatts.com/auctions/9093/drewea1-10503/lot-details/d25d4d39-766d-4417-bf4d-b22000a547aa</t>
  </si>
  <si>
    <t>https://auctions.dreweatts.com/auctions/9093/drewea1-10503/lot-details/0e4da392-39db-49b3-a41c-b22000a54943</t>
  </si>
  <si>
    <t>https://auctions.dreweatts.com/auctions/9093/drewea1-10503/lot-details/ed567004-6463-481c-a045-b22000a54a41</t>
  </si>
  <si>
    <t>https://auctions.dreweatts.com/auctions/9093/drewea1-10503/lot-details/b00afdd0-fc13-48ec-a1fe-b22000a54cdd</t>
  </si>
  <si>
    <t>https://auctions.dreweatts.com/auctions/9093/drewea1-10503/lot-details/c5af75d6-5f68-4803-b15c-b22000a54e3e</t>
  </si>
  <si>
    <t>https://auctions.dreweatts.com/auctions/9093/drewea1-10503/lot-details/c7c9e4e9-c760-4c21-ab1e-b22000a54f43</t>
  </si>
  <si>
    <t>https://auctions.dreweatts.com/auctions/9093/drewea1-10503/lot-details/ff9dae49-cc67-49cd-a8e3-b22000a55132</t>
  </si>
  <si>
    <t>https://auctions.dreweatts.com/auctions/9093/drewea1-10503/lot-details/76ae794b-3c34-42b9-a1f6-b22000a55253</t>
  </si>
  <si>
    <t>https://auctions.dreweatts.com/auctions/9093/drewea1-10503/lot-details/babb4090-1674-407b-8346-b22000a5536e</t>
  </si>
  <si>
    <t>https://auctions.dreweatts.com/auctions/9093/drewea1-10503/lot-details/b4aa67f1-12af-4a1f-9f45-b22000a5548c</t>
  </si>
  <si>
    <t>https://auctions.dreweatts.com/auctions/9093/drewea1-10503/lot-details/639167fe-7ebb-480b-99e1-b22000a55761</t>
  </si>
  <si>
    <t>https://auctions.dreweatts.com/auctions/9093/drewea1-10503/lot-details/4cc8e11c-61f3-4ba8-995e-b22000a5594c</t>
  </si>
  <si>
    <t>https://auctions.dreweatts.com/auctions/9093/drewea1-10503/lot-details/648ff35b-0b26-4da9-bfdc-b22000a55aa8</t>
  </si>
  <si>
    <t>https://auctions.dreweatts.com/auctions/9093/drewea1-10503/lot-details/2533d5ec-a205-4877-97a1-b22000a55d94</t>
  </si>
  <si>
    <t>https://auctions.dreweatts.com/auctions/9093/drewea1-10503/lot-details/522501f5-222b-40da-9bd6-b22000a55f1c</t>
  </si>
  <si>
    <t>https://auctions.dreweatts.com/auctions/9093/drewea1-10503/lot-details/eafd3105-b2e5-46df-98dc-b22000a56020</t>
  </si>
  <si>
    <t>https://auctions.dreweatts.com/auctions/9093/drewea1-10503/lot-details/67da807b-adb0-4894-93bb-b22000a561c9</t>
  </si>
  <si>
    <t>https://auctions.dreweatts.com/auctions/9093/drewea1-10503/lot-details/d66c225f-4e25-42f6-b384-b22000a562f9</t>
  </si>
  <si>
    <t>https://auctions.dreweatts.com/auctions/9093/drewea1-10503/lot-details/23711b9a-2ce1-41ef-8e5a-b22000a564be</t>
  </si>
  <si>
    <t>https://auctions.dreweatts.com/auctions/9093/drewea1-10503/lot-details/14ccbd1f-d19d-4461-bfa3-b22000a565bf</t>
  </si>
  <si>
    <t>https://auctions.dreweatts.com/auctions/9093/drewea1-10503/lot-details/9c3e41f6-0141-4521-b124-b22000a56759</t>
  </si>
  <si>
    <t>https://auctions.dreweatts.com/auctions/9093/drewea1-10503/lot-details/69bf9e4e-98cf-49ed-92d4-b22000a56935</t>
  </si>
  <si>
    <t>https://auctions.dreweatts.com/auctions/9093/drewea1-10503/lot-details/13694814-ebad-4ec2-8bc1-b22000a56a85</t>
  </si>
  <si>
    <t>https://auctions.dreweatts.com/auctions/9093/drewea1-10503/lot-details/543e966c-e640-4d1f-a212-b22000a56bd9</t>
  </si>
  <si>
    <t>https://auctions.dreweatts.com/auctions/9093/drewea1-10503/lot-details/9500405a-3b8e-495d-86f1-b22000a56e07</t>
  </si>
  <si>
    <t>https://auctions.dreweatts.com/auctions/9093/drewea1-10503/lot-details/ab12ba71-9eac-40d3-96b3-b22000a56f57</t>
  </si>
  <si>
    <t>https://auctions.dreweatts.com/auctions/9093/drewea1-10503/lot-details/ad953b1b-dd26-4228-8296-b22000a57108</t>
  </si>
  <si>
    <t>https://auctions.dreweatts.com/auctions/9093/drewea1-10503/lot-details/7963990a-bdb2-4f77-9a69-b22000a572de</t>
  </si>
  <si>
    <t>https://auctions.dreweatts.com/auctions/9093/drewea1-10503/lot-details/c591c1a9-7b1a-4f6b-bb3b-b22000a57411</t>
  </si>
  <si>
    <t>https://auctions.dreweatts.com/auctions/9093/drewea1-10503/lot-details/060a0774-ef9b-4e0c-b7bc-b22000a5751e</t>
  </si>
  <si>
    <t>https://auctions.dreweatts.com/auctions/9093/drewea1-10503/lot-details/0900534d-d22e-4620-a061-b22000a57620</t>
  </si>
  <si>
    <t>https://auctions.dreweatts.com/auctions/9093/drewea1-10503/lot-details/b2eb8885-3196-480b-ba41-b22000a577ca</t>
  </si>
  <si>
    <t>https://auctions.dreweatts.com/auctions/9093/drewea1-10503/lot-details/fcbbd68e-3b43-45fb-9fb7-b22000a57b0c</t>
  </si>
  <si>
    <t>https://auctions.dreweatts.com/auctions/9093/drewea1-10503/lot-details/c0c4d782-2862-46d5-a489-b22000a57cfd</t>
  </si>
  <si>
    <t>https://auctions.dreweatts.com/auctions/9093/drewea1-10503/lot-details/d2803cab-e73d-426b-bb59-b22000a57e89</t>
  </si>
  <si>
    <t>https://auctions.dreweatts.com/auctions/9093/drewea1-10503/lot-details/071b75da-5be5-4a5f-8c3f-b22000a580a2</t>
  </si>
  <si>
    <t>https://auctions.dreweatts.com/auctions/9093/drewea1-10503/lot-details/74386e10-7775-468d-8e80-b22000a58256</t>
  </si>
  <si>
    <t>https://auctions.dreweatts.com/auctions/9093/drewea1-10503/lot-details/73c225a0-b171-45bc-bae8-b22000a58384</t>
  </si>
  <si>
    <t>https://auctions.dreweatts.com/auctions/9093/drewea1-10503/lot-details/01d29fcd-d13e-4543-8fb2-b22000a5850e</t>
  </si>
  <si>
    <t>https://auctions.dreweatts.com/auctions/9093/drewea1-10503/lot-details/349f5eec-c242-4c53-b062-b22000a58638</t>
  </si>
  <si>
    <t>https://auctions.dreweatts.com/auctions/9093/drewea1-10503/lot-details/790ac983-3008-4ede-adcb-b22000a58793</t>
  </si>
  <si>
    <t>https://auctions.dreweatts.com/auctions/9093/drewea1-10503/lot-details/546ef51c-f09c-4e7e-b710-b22000a58941</t>
  </si>
  <si>
    <t>https://auctions.dreweatts.com/auctions/9093/drewea1-10503/lot-details/6b8a8823-bc15-4284-aa4d-b22000a58aeb</t>
  </si>
  <si>
    <t>https://auctions.dreweatts.com/auctions/9093/drewea1-10503/lot-details/d92cb16d-c4ae-479b-b4a7-b22000a58bf2</t>
  </si>
  <si>
    <t>https://auctions.dreweatts.com/auctions/9093/drewea1-10503/lot-details/271b2acf-d972-46b1-af27-b22000a58d09</t>
  </si>
  <si>
    <t>https://auctions.dreweatts.com/auctions/9093/drewea1-10503/lot-details/86c41ef9-d18c-47d9-8568-b22000a58ed4</t>
  </si>
  <si>
    <t>https://auctions.dreweatts.com/auctions/9093/drewea1-10503/lot-details/85ee4c14-a224-41cd-b1cb-b22000a59037</t>
  </si>
  <si>
    <t>https://auctions.dreweatts.com/auctions/9093/drewea1-10503/lot-details/5e893453-3b72-4400-94ea-b22000a591ff</t>
  </si>
  <si>
    <t>https://auctions.dreweatts.com/auctions/9093/drewea1-10503/lot-details/c692c3de-1a0f-4942-a0f5-b22000a59398</t>
  </si>
  <si>
    <t>https://auctions.dreweatts.com/auctions/9093/drewea1-10503/lot-details/89b2c0cc-3b8e-4c62-ac9a-b22000a594a0</t>
  </si>
  <si>
    <t>https://auctions.dreweatts.com/auctions/9093/drewea1-10503/lot-details/5f2a0153-0336-495f-b05b-b22000a59593</t>
  </si>
  <si>
    <t>https://auctions.dreweatts.com/auctions/9093/drewea1-10503/lot-details/440205d2-7e4e-4ec9-9203-b22000a59732</t>
  </si>
  <si>
    <t>https://auctions.dreweatts.com/auctions/9093/drewea1-10503/lot-details/9593b0f7-b192-4b2f-98fa-b22000a598e9</t>
  </si>
  <si>
    <t>https://auctions.dreweatts.com/auctions/9093/drewea1-10503/lot-details/ce43c447-03e8-4012-ac49-b22000a599ff</t>
  </si>
  <si>
    <t>https://auctions.dreweatts.com/auctions/9093/drewea1-10503/lot-details/2cad0a24-7469-4483-8f0c-b22000a59bc8</t>
  </si>
  <si>
    <t>https://auctions.dreweatts.com/auctions/9093/drewea1-10503/lot-details/04390aed-82e9-4c77-bb1a-b22000a59d6a</t>
  </si>
  <si>
    <t>https://auctions.dreweatts.com/auctions/9093/drewea1-10503/lot-details/69dce7fb-b806-42c1-9643-b22000a59f01</t>
  </si>
  <si>
    <t>https://auctions.dreweatts.com/auctions/9093/drewea1-10503/lot-details/deec055e-bf4a-44df-8048-b22000a5a0b4</t>
  </si>
  <si>
    <t>https://auctions.dreweatts.com/auctions/9093/drewea1-10503/lot-details/d564222b-28df-4861-b489-b22000a5a267</t>
  </si>
  <si>
    <t>https://auctions.dreweatts.com/auctions/9093/drewea1-10503/lot-details/e5fbf470-9fbb-449c-b321-b22000a5a44a</t>
  </si>
  <si>
    <t>https://auctions.dreweatts.com/auctions/9093/drewea1-10503/lot-details/d83a2215-f319-4cf4-8bd7-b22000a5a5f8</t>
  </si>
  <si>
    <t>https://auctions.dreweatts.com/auctions/9093/drewea1-10503/lot-details/93cb54e3-a2e7-497d-9421-b22000a5a72a</t>
  </si>
  <si>
    <t>https://auctions.dreweatts.com/auctions/9093/drewea1-10503/lot-details/1b98d5ce-ac6b-4732-ba15-b22000a5a8bf</t>
  </si>
  <si>
    <t>https://auctions.dreweatts.com/auctions/9093/drewea1-10503/lot-details/421544ff-6ec7-4f10-99a6-b22000a5aa99</t>
  </si>
  <si>
    <t>https://auctions.dreweatts.com/auctions/9093/drewea1-10503/lot-details/d2e67375-c028-45d9-836a-b22000a5ac48</t>
  </si>
  <si>
    <t>https://auctions.dreweatts.com/auctions/9093/drewea1-10503/lot-details/4e7c4f6c-e5a6-453d-b75a-b22000a5acd9</t>
  </si>
  <si>
    <t>https://auctions.dreweatts.com/auctions/9093/drewea1-10503/lot-details/6372d294-d69f-47a6-8e18-b22000a5ae76</t>
  </si>
  <si>
    <t>https://auctions.dreweatts.com/auctions/9093/drewea1-10503/lot-details/a2f33fa5-8629-4abb-9a4f-b22000a5aff5</t>
  </si>
  <si>
    <t>https://auctions.dreweatts.com/auctions/9093/drewea1-10503/lot-details/564bf48a-41b7-4174-8173-b22000a5b0f3</t>
  </si>
  <si>
    <t>https://auctions.dreweatts.com/auctions/9093/drewea1-10503/lot-details/af48690e-34b0-42fc-9b9d-b22000a5b25a</t>
  </si>
  <si>
    <t>https://auctions.dreweatts.com/auctions/9093/drewea1-10503/lot-details/f0fe9553-af6f-4182-8a45-b22000a5b368</t>
  </si>
  <si>
    <t>https://auctions.dreweatts.com/auctions/9093/drewea1-10503/lot-details/eb2f6426-bbb9-4242-8c13-b22000a5b4ec</t>
  </si>
  <si>
    <t>https://auctions.dreweatts.com/auctions/9093/drewea1-10503/lot-details/770c19e7-f3e2-489c-9ef2-b22000a5b6a0</t>
  </si>
  <si>
    <t>https://auctions.dreweatts.com/auctions/9093/drewea1-10503/lot-details/dd0c2403-7da8-4b07-b03b-b22000a5b849</t>
  </si>
  <si>
    <t>https://auctions.dreweatts.com/auctions/9093/drewea1-10503/lot-details/51d009f8-2462-4d00-a6ab-b22000a5b93c</t>
  </si>
  <si>
    <t>https://auctions.dreweatts.com/auctions/9093/drewea1-10503/lot-details/9133e8dc-f144-4961-9383-b22000a5bac4</t>
  </si>
  <si>
    <t>https://auctions.dreweatts.com/auctions/9093/drewea1-10503/lot-details/d651b138-dbe3-49a7-8f3a-b22000a5bc35</t>
  </si>
  <si>
    <t>https://auctions.dreweatts.com/auctions/9093/drewea1-10503/lot-details/7af1652d-0a30-41f8-9c71-b22000a5bd7c</t>
  </si>
  <si>
    <t>https://auctions.dreweatts.com/auctions/9093/drewea1-10503/lot-details/d2293881-00c5-4183-95b1-b22000a5bea7</t>
  </si>
  <si>
    <t>https://auctions.dreweatts.com/auctions/9093/drewea1-10503/lot-details/6301ba4b-a086-49d1-9ee3-b22000a5c036</t>
  </si>
  <si>
    <t>https://auctions.dreweatts.com/auctions/9093/drewea1-10503/lot-details/680b9d86-f258-4270-949d-b22000a5c156</t>
  </si>
  <si>
    <t>https://auctions.dreweatts.com/auctions/9093/drewea1-10503/lot-details/e6311a44-2968-40b1-9ddd-b22000a5c2d3</t>
  </si>
  <si>
    <t>https://auctions.dreweatts.com/auctions/9093/drewea1-10503/lot-details/e9472a13-0b6b-4144-91c3-b22000a5c4cb</t>
  </si>
  <si>
    <t>https://auctions.dreweatts.com/auctions/9093/drewea1-10503/lot-details/69899eb2-58a1-4220-ab4b-b22000a5c667</t>
  </si>
  <si>
    <t>https://auctions.dreweatts.com/auctions/9093/drewea1-10503/lot-details/4ebc6a63-c155-4b67-858c-b22000a5c7d9</t>
  </si>
  <si>
    <t>https://auctions.dreweatts.com/auctions/9093/drewea1-10503/lot-details/26afbfdc-b591-4beb-8a62-b22000a5c97e</t>
  </si>
  <si>
    <t>https://auctions.dreweatts.com/auctions/9093/drewea1-10503/lot-details/1647df8f-3c34-4dbb-b5a6-b22000a5cb26</t>
  </si>
  <si>
    <t>https://auctions.dreweatts.com/auctions/9093/drewea1-10503/lot-details/e2bf1011-912d-4344-b9ea-b22000a5cc99</t>
  </si>
  <si>
    <t>https://auctions.dreweatts.com/auctions/9093/drewea1-10503/lot-details/1281805a-98f8-4460-b7a5-b22000a5cf04</t>
  </si>
  <si>
    <t>https://auctions.dreweatts.com/auctions/9093/drewea1-10503/lot-details/8043f363-9aa6-482b-8f84-b22000a5d0b8</t>
  </si>
  <si>
    <t>https://auctions.dreweatts.com/auctions/9093/drewea1-10503/lot-details/a1416af0-9086-4744-a78f-b22000a5d25c</t>
  </si>
  <si>
    <t>https://auctions.dreweatts.com/auctions/9093/drewea1-10503/lot-details/ab8dd918-5a7e-4f0f-9c01-b22000a5d3e9</t>
  </si>
  <si>
    <t>https://auctions.dreweatts.com/auctions/9093/drewea1-10503/lot-details/1d6a96bd-b17a-474c-ab19-b22000a5d562</t>
  </si>
  <si>
    <t>https://auctions.dreweatts.com/auctions/9093/drewea1-10503/lot-details/897c95c9-350a-46ed-bc24-b22000a5d6d8</t>
  </si>
  <si>
    <t>https://auctions.dreweatts.com/auctions/9093/drewea1-10503/lot-details/ff6754ac-e3ac-4e6a-b106-b22000a5d85c</t>
  </si>
  <si>
    <t>https://auctions.dreweatts.com/auctions/9093/drewea1-10503/lot-details/b19705a6-9dba-4ea7-827b-b22000a5db4b</t>
  </si>
  <si>
    <t>https://auctions.dreweatts.com/auctions/9093/drewea1-10503/lot-details/17e4baaf-ce00-4fc7-8de3-b22000a5deb3</t>
  </si>
  <si>
    <t>https://auctions.dreweatts.com/auctions/9093/drewea1-10503/lot-details/872cee3c-9509-4207-9bad-b22000a5e04e</t>
  </si>
  <si>
    <t>https://auctions.dreweatts.com/auctions/9093/drewea1-10503/lot-details/caf61e04-c515-40e2-aa24-b22000a5e240</t>
  </si>
  <si>
    <t>https://auctions.dreweatts.com/auctions/9093/drewea1-10503/lot-details/dea09df1-a736-4371-b58d-b22000a5e3d8</t>
  </si>
  <si>
    <t>https://auctions.dreweatts.com/auctions/9093/drewea1-10503/lot-details/0f66d4df-8e30-4a6c-a871-b22000a5e5bd</t>
  </si>
  <si>
    <t>https://auctions.dreweatts.com/auctions/9093/drewea1-10503/lot-details/8a16153c-1f22-4002-8a86-b22000a5e739</t>
  </si>
  <si>
    <t>https://auctions.dreweatts.com/auctions/9093/drewea1-10503/lot-details/636256f3-f470-4598-a4dd-b22000a5e8d3</t>
  </si>
  <si>
    <t>https://auctions.dreweatts.com/auctions/9093/drewea1-10503/lot-details/7062ab7d-2cf9-4543-a8c8-b22000a5ea05</t>
  </si>
  <si>
    <t>https://auctions.dreweatts.com/auctions/9093/drewea1-10503/lot-details/f1249b96-cb0f-4b17-b11e-b22000a5ebb7</t>
  </si>
  <si>
    <t>https://auctions.dreweatts.com/auctions/9093/drewea1-10503/lot-details/a11f2531-1034-4351-9890-b22000a5ed4f</t>
  </si>
  <si>
    <t>https://auctions.dreweatts.com/auctions/9093/drewea1-10503/lot-details/015ad942-a677-41ef-b68d-b22000a5ee7f</t>
  </si>
  <si>
    <t>https://auctions.dreweatts.com/auctions/9093/drewea1-10503/lot-details/54c6842f-dda7-435b-b1fb-b22000a5ef8f</t>
  </si>
  <si>
    <t>https://auctions.dreweatts.com/auctions/9093/drewea1-10503/lot-details/fbe8413b-8eae-43e7-a269-b22000a5f26b</t>
  </si>
  <si>
    <t>https://auctions.dreweatts.com/auctions/9093/drewea1-10503/lot-details/a1cded6a-0932-4340-a517-b22000a5f3f4</t>
  </si>
  <si>
    <t>https://auctions.dreweatts.com/auctions/9093/drewea1-10503/lot-details/5946f2c3-4640-4e1d-8d04-b22000a5f588</t>
  </si>
  <si>
    <t>https://auctions.dreweatts.com/auctions/9093/drewea1-10503/lot-details/e2b650f8-d685-4ba9-b7c1-b22000a5f70e</t>
  </si>
  <si>
    <t>https://auctions.dreweatts.com/auctions/9093/drewea1-10503/lot-details/65d87283-5fff-44ba-8d36-b22000a5f88e</t>
  </si>
  <si>
    <t>https://auctions.dreweatts.com/auctions/9093/drewea1-10503/lot-details/e0388142-2e14-4968-a3e3-b22000a5f9c4</t>
  </si>
  <si>
    <t>https://auctions.dreweatts.com/auctions/9093/drewea1-10503/lot-details/e5776fce-a787-4ce5-9fd8-b22000a5fb5f</t>
  </si>
  <si>
    <t>https://auctions.dreweatts.com/auctions/9093/drewea1-10503/lot-details/9928b10e-f816-440b-b9cf-b22000a5fced</t>
  </si>
  <si>
    <t>https://auctions.dreweatts.com/auctions/9093/drewea1-10503/lot-details/66216512-4c97-48bd-8f88-b22000a5fe45</t>
  </si>
  <si>
    <t>https://auctions.dreweatts.com/auctions/9093/drewea1-10503/lot-details/4c94e0c8-8e6f-47a5-8ddb-b22000a5ffeb</t>
  </si>
  <si>
    <t>https://auctions.dreweatts.com/auctions/9093/drewea1-10503/lot-details/3c2497f3-174c-496c-85b7-b22000a60110</t>
  </si>
  <si>
    <t>https://auctions.dreweatts.com/auctions/9093/drewea1-10503/lot-details/1f7832b5-796d-4e3f-a527-b22000a6024b</t>
  </si>
  <si>
    <t>https://auctions.dreweatts.com/auctions/9093/drewea1-10503/lot-details/d4053e09-b6dc-45dd-9e1c-b22000a602da</t>
  </si>
  <si>
    <t>https://auctions.dreweatts.com/auctions/9093/drewea1-10503/lot-details/df1f82ec-af01-4fd2-a770-b22000a6046b</t>
  </si>
  <si>
    <t>https://auctions.dreweatts.com/auctions/9093/drewea1-10503/lot-details/283b613f-a9d6-4918-b890-b22000a605fd</t>
  </si>
  <si>
    <t>https://auctions.dreweatts.com/auctions/9093/drewea1-10503/lot-details/b198d5c2-9d16-4b03-a3de-b22000a60771</t>
  </si>
  <si>
    <t>https://auctions.dreweatts.com/auctions/9093/drewea1-10503/lot-details/2f7e657d-d6d6-4387-983b-b22000a608ed</t>
  </si>
  <si>
    <t>https://auctions.dreweatts.com/auctions/9093/drewea1-10503/lot-details/881cf013-d554-4f52-85f3-b22000a60a94</t>
  </si>
  <si>
    <t>https://auctions.dreweatts.com/auctions/9093/drewea1-10503/lot-details/98e6e9c2-1994-4484-a0f9-b22000a60c22</t>
  </si>
  <si>
    <t>https://auctions.dreweatts.com/auctions/9093/drewea1-10503/lot-details/4d04af4f-229f-49a7-b502-b22000a60d94</t>
  </si>
  <si>
    <t>https://auctions.dreweatts.com/auctions/9093/drewea1-10503/lot-details/2801cd53-14e8-49dd-9083-b22000a60f10</t>
  </si>
  <si>
    <t>https://auctions.dreweatts.com/auctions/9093/drewea1-10503/lot-details/46440fd1-1c6d-4bf5-b270-b22000a610ac</t>
  </si>
  <si>
    <t>https://auctions.dreweatts.com/auctions/9093/drewea1-10503/lot-details/631668d8-408f-448a-8e3a-b22000a61238</t>
  </si>
  <si>
    <t>https://auctions.dreweatts.com/auctions/9093/drewea1-10503/lot-details/44b69684-19b5-4b20-b5f3-b22000a613c1</t>
  </si>
  <si>
    <t>https://auctions.dreweatts.com/auctions/9093/drewea1-10503/lot-details/bec9c0e8-0942-47f0-af3f-b22000a6155c</t>
  </si>
  <si>
    <t>https://auctions.dreweatts.com/auctions/9093/drewea1-10503/lot-details/66aa4e4b-add7-4200-9e62-b22000a61723</t>
  </si>
  <si>
    <t>https://auctions.dreweatts.com/auctions/9093/drewea1-10503/lot-details/cd9e0e2b-6121-4907-ae9a-b22000a618c2</t>
  </si>
  <si>
    <t>https://auctions.dreweatts.com/auctions/9093/drewea1-10503/lot-details/a51c5138-85a7-486b-ad49-b22000a61a4f</t>
  </si>
  <si>
    <t>https://auctions.dreweatts.com/auctions/9093/drewea1-10503/lot-details/13ac4a2a-1a83-4375-a4bf-b22000a61bca</t>
  </si>
  <si>
    <t>https://auctions.dreweatts.com/auctions/9093/drewea1-10503/lot-details/4b83b2a9-d917-4b9b-a4f3-b22000a61d4d</t>
  </si>
  <si>
    <t>https://auctions.dreweatts.com/auctions/9093/drewea1-10503/lot-details/e127b440-ae18-4d92-a634-b22000a61ed6</t>
  </si>
  <si>
    <t>https://auctions.dreweatts.com/auctions/9093/drewea1-10503/lot-details/00ef2737-fab9-4edf-8fbb-b22000a6204c</t>
  </si>
  <si>
    <t>https://auctions.dreweatts.com/auctions/9093/drewea1-10503/lot-details/4d988f07-664c-4f61-bada-b22000a621ce</t>
  </si>
  <si>
    <t>https://auctions.dreweatts.com/auctions/9093/drewea1-10503/lot-details/e81ea0e0-e734-41f0-ab01-b22000a62390</t>
  </si>
  <si>
    <t>https://auctions.dreweatts.com/auctions/9093/drewea1-10503/lot-details/ecade314-0a57-4c1d-9ccf-b22000a62536</t>
  </si>
  <si>
    <t>https://auctions.dreweatts.com/auctions/9093/drewea1-10503/lot-details/0d22f906-bb21-48ab-82ae-b22000a626c1</t>
  </si>
  <si>
    <t>https://auctions.dreweatts.com/auctions/9093/drewea1-10503/lot-details/c4f7b095-13b5-4b28-9e3e-b22000a62994</t>
  </si>
  <si>
    <t>https://auctions.dreweatts.com/auctions/9093/drewea1-10503/lot-details/b848b504-4725-4b94-954a-b22000a62cfc</t>
  </si>
  <si>
    <t>https://auctions.dreweatts.com/auctions/9093/drewea1-10503/lot-details/cb9c68d3-fd2e-4216-9ca7-b22000a62f67</t>
  </si>
  <si>
    <t>https://auctions.dreweatts.com/auctions/9093/drewea1-10503/lot-details/256f7a68-3a0f-49e0-990d-b22000a63132</t>
  </si>
  <si>
    <t>https://auctions.dreweatts.com/auctions/9093/drewea1-10503/lot-details/6150d933-9d83-4a80-9869-b22000a632c6</t>
  </si>
  <si>
    <t>https://auctions.dreweatts.com/auctions/9093/drewea1-10503/lot-details/dec9f050-3068-4931-96ff-b22000a63457</t>
  </si>
  <si>
    <t>https://auctions.dreweatts.com/auctions/9093/drewea1-10503/lot-details/6959dabc-f110-4711-9419-b22000a6359c</t>
  </si>
  <si>
    <t>https://auctions.dreweatts.com/auctions/9093/drewea1-10503/lot-details/8dce29b5-9b29-45db-ab88-b22000a6369b</t>
  </si>
  <si>
    <t>https://auctions.dreweatts.com/auctions/9093/drewea1-10503/lot-details/3cda2689-ab27-4818-95a5-b22000a637f6</t>
  </si>
  <si>
    <t>https://auctions.dreweatts.com/auctions/9093/drewea1-10503/lot-details/284aab13-1db7-484c-a303-b22000a63935</t>
  </si>
  <si>
    <t>https://auctions.dreweatts.com/auctions/9093/drewea1-10503/lot-details/d0faee97-44c3-4626-b667-b22000a63a51</t>
  </si>
  <si>
    <t>https://auctions.dreweatts.com/auctions/9093/drewea1-10503/lot-details/7e588ce8-ae53-4f2a-bb76-b22000a63bd7</t>
  </si>
  <si>
    <t>https://auctions.dreweatts.com/auctions/9093/drewea1-10503/lot-details/751fa189-3277-4645-9c7d-b22000a63ce7</t>
  </si>
  <si>
    <t>https://auctions.dreweatts.com/auctions/9093/drewea1-10503/lot-details/dfefadbe-49a0-4b30-a2bf-b22000a63e40</t>
  </si>
  <si>
    <t>https://auctions.dreweatts.com/auctions/9093/drewea1-10503/lot-details/2aa20985-cb70-4bd3-9d7c-b22000a63f99</t>
  </si>
  <si>
    <t>https://auctions.dreweatts.com/auctions/9093/drewea1-10503/lot-details/09d71a36-dd7a-424f-a918-b22000a64135</t>
  </si>
  <si>
    <t>https://auctions.dreweatts.com/auctions/9093/drewea1-10503/lot-details/7a0baf64-5b3c-4188-a678-b22000a64330</t>
  </si>
  <si>
    <t>https://auctions.dreweatts.com/auctions/9093/drewea1-10503/lot-details/8336d20a-42e3-4150-bf9d-b22000a6442a</t>
  </si>
  <si>
    <t>https://auctions.dreweatts.com/auctions/9093/drewea1-10503/lot-details/76c4c4c4-b7a0-4e8f-b902-b22000a64557</t>
  </si>
  <si>
    <t>https://auctions.dreweatts.com/auctions/9093/drewea1-10503/lot-details/d110f3f9-bdfe-409d-bec5-b22000a6464c</t>
  </si>
  <si>
    <t>https://auctions.dreweatts.com/auctions/9093/drewea1-10503/lot-details/9bfa7229-5efd-466e-976a-b22000a6483a</t>
  </si>
  <si>
    <t>https://auctions.dreweatts.com/auctions/9093/drewea1-10503/lot-details/ecb174c4-283b-4c44-a777-b22000a649ed</t>
  </si>
  <si>
    <t>https://auctions.dreweatts.com/auctions/9093/drewea1-10503/lot-details/cacf7c56-a29f-4fd7-b80d-b22000a64b94</t>
  </si>
  <si>
    <t>https://auctions.dreweatts.com/auctions/9093/drewea1-10503/lot-details/0121c781-cd18-4cec-93a4-b22000a64c8d</t>
  </si>
  <si>
    <t>https://auctions.dreweatts.com/auctions/9093/drewea1-10503/lot-details/a10da267-9fa3-4748-b79e-b22000a64dcc</t>
  </si>
  <si>
    <t>https://auctions.dreweatts.com/auctions/9093/drewea1-10503/lot-details/190b7cea-0adc-4907-b7f9-b22000a64f59</t>
  </si>
  <si>
    <t>https://auctions.dreweatts.com/auctions/9093/drewea1-10503/lot-details/f9c6f992-eb9a-4a71-99c7-b22000a65091</t>
  </si>
  <si>
    <t>https://auctions.dreweatts.com/auctions/9093/drewea1-10503/lot-details/c0255715-409a-4447-abcc-b22000a651ce</t>
  </si>
  <si>
    <t>https://auctions.dreweatts.com/auctions/9093/drewea1-10503/lot-details/bd9a382b-4eeb-4937-8131-b22000a652e9</t>
  </si>
  <si>
    <t>https://auctions.dreweatts.com/auctions/9093/drewea1-10503/lot-details/31996beb-dafe-49eb-a878-b22000a6540f</t>
  </si>
  <si>
    <t>https://auctions.dreweatts.com/auctions/9093/drewea1-10503/lot-details/7d2b7bcb-58e1-49b1-823f-b22000a655d0</t>
  </si>
  <si>
    <t>https://auctions.dreweatts.com/auctions/9093/drewea1-10503/lot-details/b5437d33-04d2-4799-b7e5-b22000a656f7</t>
  </si>
  <si>
    <t>https://auctions.dreweatts.com/auctions/9093/drewea1-10503/lot-details/1a43d7cc-2c8c-4e7e-84e2-b22000a657e9</t>
  </si>
  <si>
    <t>https://auctions.dreweatts.com/auctions/9093/drewea1-10503/lot-details/f1304b67-b448-4fcc-95b5-b22000a659c2</t>
  </si>
  <si>
    <t>https://auctions.dreweatts.com/auctions/9093/drewea1-10503/lot-details/e3c691db-922e-4ccc-a663-b22000a65b6f</t>
  </si>
  <si>
    <t>https://auctions.dreweatts.com/auctions/9093/drewea1-10503/lot-details/094ce5d3-e240-4cfd-b4b2-b22000a65cce</t>
  </si>
  <si>
    <t>https://auctions.dreweatts.com/auctions/9093/drewea1-10503/lot-details/decaca32-c848-418b-9c75-b22000a65e16</t>
  </si>
  <si>
    <t>https://auctions.dreweatts.com/auctions/9093/drewea1-10503/lot-details/f8c45b6b-f080-46d1-af98-b22000a65fb6</t>
  </si>
  <si>
    <t>https://auctions.dreweatts.com/auctions/9093/drewea1-10503/lot-details/7b793ab5-11c7-42ca-b442-b22000a66160</t>
  </si>
  <si>
    <t>https://auctions.dreweatts.com/auctions/9093/drewea1-10503/lot-details/0135de18-7ce9-4b2f-a8a6-b22000a661ee</t>
  </si>
  <si>
    <t>https://auctions.dreweatts.com/auctions/9093/drewea1-10503/lot-details/11a9b5f9-3e00-40e5-9778-b22000a66389</t>
  </si>
  <si>
    <t>https://auctions.dreweatts.com/auctions/9093/drewea1-10503/lot-details/1ca94d92-2e46-49b6-b163-b22000a66530</t>
  </si>
  <si>
    <t>https://auctions.dreweatts.com/auctions/9093/drewea1-10503/lot-details/2e5ff0b7-9472-4bea-badf-b22000a666b0</t>
  </si>
  <si>
    <t>https://auctions.dreweatts.com/auctions/9093/drewea1-10503/lot-details/c636cce8-4383-4b5e-ad3d-b22000a6685e</t>
  </si>
  <si>
    <t>https://auctions.dreweatts.com/auctions/9093/drewea1-10503/lot-details/64994fd5-e39a-4b34-85dc-b22000a669cb</t>
  </si>
  <si>
    <t>https://auctions.dreweatts.com/auctions/9093/drewea1-10503/lot-details/a8a5b675-8bf3-421e-9be8-b22000a66b6e</t>
  </si>
  <si>
    <t>https://auctions.dreweatts.com/auctions/9093/drewea1-10503/lot-details/a0b36115-84e7-4a18-af7a-b22000a66ddb</t>
  </si>
  <si>
    <t>https://auctions.dreweatts.com/auctions/9093/drewea1-10503/lot-details/c846b9f5-b6f7-451d-990e-b22000a66f66</t>
  </si>
  <si>
    <t>https://auctions.dreweatts.com/auctions/9093/drewea1-10503/lot-details/0e397004-9332-405a-ae2c-b22000a670c5</t>
  </si>
  <si>
    <t>https://auctions.dreweatts.com/auctions/9093/drewea1-10503/lot-details/730a8eb0-174e-4983-9b74-b22000a67231</t>
  </si>
  <si>
    <t>https://auctions.dreweatts.com/auctions/9093/drewea1-10503/lot-details/8270ef29-5431-4ff4-adb3-b22000a6732e</t>
  </si>
  <si>
    <t>https://auctions.dreweatts.com/auctions/9093/drewea1-10503/lot-details/21453c6e-01db-436e-b422-b22000a6741e</t>
  </si>
  <si>
    <t>https://auctions.dreweatts.com/auctions/9093/drewea1-10503/lot-details/f7a85848-e83f-41f4-9077-b22000a6755b</t>
  </si>
  <si>
    <t>https://auctions.dreweatts.com/auctions/9093/drewea1-10503/lot-details/7b8656a2-0c09-435e-b4f8-b22000a676c8</t>
  </si>
  <si>
    <t>https://auctions.dreweatts.com/auctions/9093/drewea1-10503/lot-details/fe3fa870-7847-446a-b617-b22000a6781a</t>
  </si>
  <si>
    <t>https://auctions.dreweatts.com/auctions/9093/drewea1-10503/lot-details/45c1fd51-54aa-42fc-b0ef-b22000a67a33</t>
  </si>
  <si>
    <t>https://auctions.dreweatts.com/auctions/9093/drewea1-10503/lot-details/8f60926f-dca3-4fa6-bbf9-b22000a67b97</t>
  </si>
  <si>
    <t>https://auctions.dreweatts.com/auctions/9093/drewea1-10503/lot-details/1d425542-df7f-4f97-b1ff-b22000a67cc4</t>
  </si>
  <si>
    <t>https://auctions.dreweatts.com/auctions/9093/drewea1-10503/lot-details/72267101-9e13-4eb2-95a6-b22000a67df6</t>
  </si>
  <si>
    <t>https://auctions.dreweatts.com/auctions/9093/drewea1-10503/lot-details/9f0303f3-0093-4146-9d07-b22000a67f43</t>
  </si>
  <si>
    <t>https://auctions.dreweatts.com/auctions/9093/drewea1-10503/lot-details/bd343940-4b49-4a37-abf6-b22000a68045</t>
  </si>
  <si>
    <t>https://auctions.dreweatts.com/auctions/9093/drewea1-10503/lot-details/cbdbecc5-4049-4caa-b433-b22000a68152</t>
  </si>
  <si>
    <t>https://auctions.dreweatts.com/auctions/9093/drewea1-10503/lot-details/b916584a-8d7e-4ba0-9026-b22000a68272</t>
  </si>
  <si>
    <t>https://auctions.dreweatts.com/auctions/9093/drewea1-10503/lot-details/108d2f58-c1df-4425-8f7d-b22000a683b1</t>
  </si>
  <si>
    <t>https://auctions.dreweatts.com/auctions/9093/drewea1-10503/lot-details/34daf4a5-55bb-4b45-8a42-b22000a684f0</t>
  </si>
  <si>
    <t>https://auctions.dreweatts.com/auctions/9093/drewea1-10503/lot-details/1d235012-961e-438c-84c3-b22000a68753</t>
  </si>
  <si>
    <t>https://auctions.dreweatts.com/auctions/9093/drewea1-10503/lot-details/315307bf-d060-4206-82af-b22000a688eb</t>
  </si>
  <si>
    <t>https://auctions.dreweatts.com/auctions/9093/drewea1-10503/lot-details/eefb5f8b-f2a2-4a91-adc7-b22000a68a93</t>
  </si>
  <si>
    <t>https://auctions.dreweatts.com/auctions/9093/drewea1-10503/lot-details/10ebcaf0-9baf-4a20-b4c5-b22000a68baa</t>
  </si>
  <si>
    <t>https://auctions.dreweatts.com/auctions/9093/drewea1-10503/lot-details/2ed20f32-3527-466e-add0-b22000a68d61</t>
  </si>
  <si>
    <t>https://auctions.dreweatts.com/auctions/9093/drewea1-10503/lot-details/64d94074-8e2c-40c5-954c-b22000a68f3e</t>
  </si>
  <si>
    <t>https://auctions.dreweatts.com/auctions/9093/drewea1-10503/lot-details/288b436f-7b3e-4f8b-ade9-b22000a690c1</t>
  </si>
  <si>
    <t>https://auctions.dreweatts.com/auctions/9093/drewea1-10503/lot-details/6f593007-0df6-4d49-9d61-b22000a69231</t>
  </si>
  <si>
    <t>https://auctions.dreweatts.com/auctions/9093/drewea1-10503/lot-details/03b4c13c-d551-4d68-8735-b22000a693b1</t>
  </si>
  <si>
    <t>https://auctions.dreweatts.com/auctions/9093/drewea1-10503/lot-details/0cd39c36-8f37-4b52-9dd3-b22000a694cd</t>
  </si>
  <si>
    <t>https://auctions.dreweatts.com/auctions/9093/drewea1-10503/lot-details/99f3f466-d452-46d9-872b-b22000a696a9</t>
  </si>
  <si>
    <t>https://auctions.dreweatts.com/auctions/9093/drewea1-10503/lot-details/9a32c2e6-b109-4892-8bd9-b22000a6981d</t>
  </si>
  <si>
    <t>https://auctions.dreweatts.com/auctions/9093/drewea1-10503/lot-details/712a3152-bc45-4fcc-aba8-b22000a69adf</t>
  </si>
  <si>
    <t>https://auctions.dreweatts.com/auctions/9093/drewea1-10503/lot-details/7de631e2-c409-4f8a-89c3-b22000a69c11</t>
  </si>
  <si>
    <t>https://auctions.dreweatts.com/auctions/9093/drewea1-10503/lot-details/58bab2f8-b473-4bda-a6b6-b22000a69ebf</t>
  </si>
  <si>
    <t>https://auctions.dreweatts.com/auctions/9093/drewea1-10503/lot-details/6b40e730-8ae7-4a4e-b519-b22000a6a295</t>
  </si>
  <si>
    <t>https://auctions.dreweatts.com/auctions/9093/drewea1-10503/lot-details/375c296d-0514-4b5c-9576-b22000a6a434</t>
  </si>
  <si>
    <t>https://auctions.dreweatts.com/auctions/9093/drewea1-10503/lot-details/dcf286c8-d56d-447a-9a28-b22000a6a550</t>
  </si>
  <si>
    <t>https://auctions.dreweatts.com/auctions/9093/drewea1-10503/lot-details/cb95eca1-cda0-40d2-8cc6-b22000a6a6e6</t>
  </si>
  <si>
    <t>https://auctions.dreweatts.com/auctions/9093/drewea1-10503/lot-details/d30acfa2-8382-479c-83bc-b22000a6a896</t>
  </si>
  <si>
    <t>https://auctions.dreweatts.com/auctions/9093/drewea1-10503/lot-details/aef197eb-6ed4-46a6-9106-b22000a6aa43</t>
  </si>
  <si>
    <t>https://auctions.dreweatts.com/auctions/9093/drewea1-10503/lot-details/45479e80-68e7-4fdc-8019-b22000a6abcc</t>
  </si>
  <si>
    <t>https://auctions.dreweatts.com/auctions/9093/drewea1-10503/lot-details/e815c599-2bd8-4aa1-ba06-b22000a6adac</t>
  </si>
  <si>
    <t>https://auctions.dreweatts.com/auctions/9093/drewea1-10503/lot-details/ba04ccde-72ab-48b5-8e58-b22000a6af6b</t>
  </si>
  <si>
    <t>https://auctions.dreweatts.com/auctions/9093/drewea1-10503/lot-details/451c1f05-c6da-4e19-aff4-b22000a6b11f</t>
  </si>
  <si>
    <t>https://auctions.dreweatts.com/auctions/9093/drewea1-10503/lot-details/42e86ace-cc22-4adb-af79-b22000a6b2d1</t>
  </si>
  <si>
    <t>https://auctions.dreweatts.com/auctions/9093/drewea1-10503/lot-details/eafbda1d-141b-4289-aad6-b22000a6b46b</t>
  </si>
  <si>
    <t>https://auctions.dreweatts.com/auctions/9093/drewea1-10503/lot-details/2d9941bd-4de8-42ca-a975-b22000a6b62b</t>
  </si>
  <si>
    <t>https://auctions.dreweatts.com/auctions/9093/drewea1-10503/lot-details/2128a089-c6ea-4028-b7b3-b22000a6b7bb</t>
  </si>
  <si>
    <t>https://auctions.dreweatts.com/auctions/9093/drewea1-10503/lot-details/ee2c11a9-96f8-42bb-88e2-b22000a6b976</t>
  </si>
  <si>
    <t>https://auctions.dreweatts.com/auctions/9093/drewea1-10503/lot-details/38fff672-f492-4a0c-9aaf-b22000a6bb20</t>
  </si>
  <si>
    <t>https://auctions.dreweatts.com/auctions/9093/drewea1-10503/lot-details/44d729e9-dea4-4385-b41c-b22000a6bcde</t>
  </si>
  <si>
    <t>https://auctions.dreweatts.com/auctions/9093/drewea1-10503/lot-details/71086089-0a3c-4bef-a0f6-b22000a6be63</t>
  </si>
  <si>
    <t>https://auctions.dreweatts.com/auctions/9093/drewea1-10503/lot-details/36acb33a-af15-4926-9d32-b22000a6bfe6</t>
  </si>
  <si>
    <t>https://auctions.dreweatts.com/auctions/9093/drewea1-10503/lot-details/73007da2-ae1e-433e-a3ba-b22000a6c18e</t>
  </si>
  <si>
    <t>https://auctions.dreweatts.com/auctions/9093/drewea1-10503/lot-details/dbd564cd-fe5b-4cf8-8731-b22000a6c32f</t>
  </si>
  <si>
    <t>https://auctions.dreweatts.com/auctions/9093/drewea1-10503/lot-details/6f9b1b4c-2649-4483-945c-b22000a6c4e1</t>
  </si>
  <si>
    <t>https://auctions.dreweatts.com/auctions/9093/drewea1-10503/lot-details/99706b71-58f8-45ad-829e-b22000a6c694</t>
  </si>
  <si>
    <t>https://auctions.dreweatts.com/auctions/9093/drewea1-10503/lot-details/45dba737-29f5-4105-8519-b22000a6c7fc</t>
  </si>
  <si>
    <t>https://auctions.dreweatts.com/auctions/9093/drewea1-10503/lot-details/473fe0d9-3945-4333-b28f-b22000a6c94f</t>
  </si>
  <si>
    <t>https://auctions.dreweatts.com/auctions/9093/drewea1-10503/lot-details/80fbe03b-8b4a-4673-bfe3-b22000a6cad7</t>
  </si>
  <si>
    <t>https://auctions.dreweatts.com/auctions/9093/drewea1-10503/lot-details/0a40ad7e-0a8e-4e1d-844c-b22000a6cc4b</t>
  </si>
  <si>
    <t>https://auctions.dreweatts.com/auctions/9093/drewea1-10503/lot-details/4b1accfd-88aa-4ea6-83cf-b22000a6ce23</t>
  </si>
  <si>
    <t>https://auctions.dreweatts.com/auctions/9093/drewea1-10503/lot-details/2a4e2ff1-b73e-4bb6-bf98-b22000a6cf61</t>
  </si>
  <si>
    <t>https://auctions.dreweatts.com/auctions/9093/drewea1-10503/lot-details/ab86a0f1-1cbc-4fff-a94d-b22000a6d10c</t>
  </si>
  <si>
    <t>https://auctions.dreweatts.com/auctions/9093/drewea1-10503/lot-details/ea3cf5d7-25e5-4253-ad7c-b22000a6d367</t>
  </si>
  <si>
    <t>https://auctions.dreweatts.com/auctions/9093/drewea1-10503/lot-details/23e6bd40-af05-436e-8ed1-b22000a6d56c</t>
  </si>
  <si>
    <t>https://auctions.dreweatts.com/auctions/9093/drewea1-10503/lot-details/ed2eb0aa-3861-4585-a7dc-b22000a6d7d7</t>
  </si>
  <si>
    <t>https://auctions.dreweatts.com/auctions/9093/drewea1-10503/lot-details/1b432e18-dbb8-4504-8300-b22000a6d919</t>
  </si>
  <si>
    <t>https://auctions.dreweatts.com/auctions/9093/drewea1-10503/lot-details/430038e8-4b80-404e-a391-b22000a6dbd7</t>
  </si>
  <si>
    <t>https://auctions.dreweatts.com/auctions/9093/drewea1-10503/lot-details/a39383a2-f0f2-48f8-89c3-b22000a6dcec</t>
  </si>
  <si>
    <t>https://auctions.dreweatts.com/auctions/9093/drewea1-10503/lot-details/be173501-ab4c-4fee-85e8-b22000a6df9e</t>
  </si>
  <si>
    <t>https://auctions.dreweatts.com/auctions/9093/drewea1-10503/lot-details/03f375f3-ec85-4d81-933d-b22000a6e2ca</t>
  </si>
  <si>
    <t>https://auctions.dreweatts.com/auctions/9093/drewea1-10503/lot-details/8633980d-ba8d-4568-a703-b22000a6e59d</t>
  </si>
  <si>
    <t>https://auctions.dreweatts.com/auctions/9093/drewea1-10503/lot-details/b074d5fd-8887-4d40-984d-b22000a6e805</t>
  </si>
  <si>
    <t>https://auctions.dreweatts.com/auctions/9093/drewea1-10503/lot-details/2ae0975c-d0fa-4991-b730-b22000a6e9c9</t>
  </si>
  <si>
    <t>https://auctions.dreweatts.com/auctions/9093/drewea1-10503/lot-details/5cf5b2cf-5afa-4596-801c-b22000a6ebb5</t>
  </si>
  <si>
    <t>https://auctions.dreweatts.com/auctions/9093/drewea1-10503/lot-details/ab22198c-ee90-4e07-940e-b22000a6edd5</t>
  </si>
  <si>
    <t>https://auctions.dreweatts.com/auctions/9093/drewea1-10503/lot-details/de57fefa-8ab4-4ae2-a434-b22000a6ef49</t>
  </si>
  <si>
    <t>https://auctions.dreweatts.com/auctions/9093/drewea1-10503/lot-details/db2827b1-78da-4497-a96b-b22000a6f0d7</t>
  </si>
  <si>
    <t>https://auctions.dreweatts.com/auctions/9093/drewea1-10503/lot-details/27bc3a9e-64dd-45f0-bfce-b22000a6f269</t>
  </si>
  <si>
    <t>https://auctions.dreweatts.com/auctions/9093/drewea1-10503/lot-details/f0590fdd-ffbd-4790-bf92-b22000a6f3f7</t>
  </si>
  <si>
    <t>https://auctions.dreweatts.com/auctions/9093/drewea1-10503/lot-details/d0d7b099-158f-4536-a814-b22000a6f6af</t>
  </si>
  <si>
    <t>https://auctions.dreweatts.com/auctions/9093/drewea1-10503/lot-details/b2607e84-d7a7-49a1-88d4-b22000a6f851</t>
  </si>
  <si>
    <t>https://auctions.dreweatts.com/auctions/9093/drewea1-10503/lot-details/e4cdc164-6fe8-4db2-b7a5-b22000a6fa58</t>
  </si>
  <si>
    <t>https://auctions.dreweatts.com/auctions/9093/drewea1-10503/lot-details/556d4924-6544-4b4c-bf57-b22000a6fb7f</t>
  </si>
  <si>
    <t>https://auctions.dreweatts.com/auctions/9093/drewea1-10503/lot-details/a23fb50a-531f-4cb2-a288-b22000a6fce8</t>
  </si>
  <si>
    <t>https://auctions.dreweatts.com/auctions/9093/drewea1-10503/lot-details/d8b63956-f03c-463d-94e1-b22000a6fdd9</t>
  </si>
  <si>
    <t>https://auctions.dreweatts.com/auctions/9093/drewea1-10503/lot-details/00ac66c8-7192-4261-96b2-b22000a6ff03</t>
  </si>
  <si>
    <t>https://auctions.dreweatts.com/auctions/9093/drewea1-10503/lot-details/d1f8b49e-0d34-4a02-9f5d-b22000a700c8</t>
  </si>
  <si>
    <t>https://auctions.dreweatts.com/auctions/9093/drewea1-10503/lot-details/5c61b570-3c6f-4071-b96a-b22000a70253</t>
  </si>
  <si>
    <t>https://auctions.dreweatts.com/auctions/9093/drewea1-10503/lot-details/999f7918-10a5-4701-aeb1-b22000a703b1</t>
  </si>
  <si>
    <t>https://auctions.dreweatts.com/auctions/9093/drewea1-10503/lot-details/f1631e9b-5a57-4a0e-b52f-b22000a7051d</t>
  </si>
  <si>
    <t>https://auctions.dreweatts.com/auctions/9093/drewea1-10503/lot-details/bcf9794a-2457-4226-b423-b22000a706b3</t>
  </si>
  <si>
    <t>https://auctions.dreweatts.com/auctions/9093/drewea1-10503/lot-details/fd509f00-be40-47dc-b85f-b22000a70852</t>
  </si>
  <si>
    <t>https://auctions.dreweatts.com/auctions/9093/drewea1-10503/lot-details/bca3b495-69ec-42d0-a42f-b22000a709cc</t>
  </si>
  <si>
    <t>https://auctions.dreweatts.com/auctions/9093/drewea1-10503/lot-details/60f7bd55-71d6-4294-896f-b22000a70b4b</t>
  </si>
  <si>
    <t>https://auctions.dreweatts.com/auctions/9093/drewea1-10503/lot-details/817b57e2-6471-41bc-9c26-b22000a70cc3</t>
  </si>
  <si>
    <t>https://auctions.dreweatts.com/auctions/9093/drewea1-10503/lot-details/2cd3eb27-7932-4994-977c-b22000a70e32</t>
  </si>
  <si>
    <t>https://auctions.dreweatts.com/auctions/9093/drewea1-10503/lot-details/876cbedb-f6e8-4e7d-bcd1-b22000a70fb8</t>
  </si>
  <si>
    <t>https://auctions.dreweatts.com/auctions/9093/drewea1-10503/lot-details/a578d122-b11f-49ec-b693-b22000a71144</t>
  </si>
  <si>
    <t>https://auctions.dreweatts.com/auctions/9093/drewea1-10503/lot-details/28a6b2dd-8686-44cb-b112-b22000a712ce</t>
  </si>
  <si>
    <t>https://auctions.dreweatts.com/auctions/9093/drewea1-10503/lot-details/894a8b60-0a4b-457f-9a8f-b22000a71473</t>
  </si>
  <si>
    <t>https://auctions.dreweatts.com/auctions/9093/drewea1-10503/lot-details/017b6be0-7a31-4d04-8ea4-b22000a715fc</t>
  </si>
  <si>
    <t>https://auctions.dreweatts.com/auctions/9093/drewea1-10503/lot-details/73286d32-5edd-42b1-a740-b22000a716ec</t>
  </si>
  <si>
    <t>https://auctions.dreweatts.com/auctions/9093/drewea1-10503/lot-details/ca30223e-f10d-46ef-a8e9-b22000a717e1</t>
  </si>
  <si>
    <t>https://auctions.dreweatts.com/auctions/9093/drewea1-10503/lot-details/cb037db1-3617-4bdf-a52d-b22000a7194e</t>
  </si>
  <si>
    <t>https://auctions.dreweatts.com/auctions/9093/drewea1-10503/lot-details/eb7cd140-bb3a-4dac-b08f-b22000a71af0</t>
  </si>
  <si>
    <t>https://auctions.dreweatts.com/auctions/9093/drewea1-10503/lot-details/40cde5e5-a35c-47ce-a196-b22000a71d00</t>
  </si>
  <si>
    <t>https://auctions.dreweatts.com/auctions/9093/drewea1-10503/lot-details/01a9872e-b06d-43af-8668-b22000a71ea9</t>
  </si>
  <si>
    <t>https://auctions.dreweatts.com/auctions/9093/drewea1-10503/lot-details/a3644f76-8b4a-48fc-b04c-b22000a72041</t>
  </si>
  <si>
    <t>https://auctions.dreweatts.com/auctions/9093/drewea1-10503/lot-details/380aa708-e622-4e7d-a15c-b22000a721f1</t>
  </si>
  <si>
    <t>https://auctions.dreweatts.com/auctions/9093/drewea1-10503/lot-details/62173894-6213-43fe-9839-b22000a723c1</t>
  </si>
  <si>
    <t>https://auctions.dreweatts.com/auctions/9093/drewea1-10503/lot-details/ffcbaa72-e767-45b3-b0a0-b22000a7256c</t>
  </si>
  <si>
    <t>https://auctions.dreweatts.com/auctions/9093/drewea1-10503/lot-details/8a342da5-7e0b-4a39-83ab-b22000a726fc</t>
  </si>
  <si>
    <t>https://auctions.dreweatts.com/auctions/9093/drewea1-10503/lot-details/3e74c0b3-8a4f-45da-a8d2-b22000a7287f</t>
  </si>
  <si>
    <t>https://auctions.dreweatts.com/auctions/9093/drewea1-10503/lot-details/3c6629fe-0013-4a2c-9335-b22000a729e1</t>
  </si>
  <si>
    <t>https://auctions.dreweatts.com/auctions/9093/drewea1-10503/lot-details/7ce0d050-85d4-498c-aeba-b22000a72b7d</t>
  </si>
  <si>
    <t>https://auctions.dreweatts.com/auctions/9093/drewea1-10503/lot-details/6f8af939-259b-40d0-853a-b22000a72ced</t>
  </si>
  <si>
    <t>https://auctions.dreweatts.com/auctions/9093/drewea1-10503/lot-details/b224895e-e1be-4939-ad5d-b22000a72e92</t>
  </si>
  <si>
    <t>https://auctions.dreweatts.com/auctions/9093/drewea1-10503/lot-details/31c8c871-1a62-4fe9-a4a3-b22000a73016</t>
  </si>
  <si>
    <t>https://auctions.dreweatts.com/auctions/9093/drewea1-10503/lot-details/7e55dede-7d36-4fd3-857e-b22000a731ad</t>
  </si>
  <si>
    <t>https://auctions.dreweatts.com/auctions/9093/drewea1-10503/lot-details/2cc42c53-2e57-43f4-9dd5-b22000a7324c</t>
  </si>
  <si>
    <t>https://auctions.dreweatts.com/auctions/9093/drewea1-10503/lot-details/5aafb88b-006e-4121-8b1b-b22000a7377c</t>
  </si>
  <si>
    <t>https://auctions.dreweatts.com/auctions/9093/drewea1-10503/lot-details/e8367ec5-15a6-44eb-9682-b22000a73927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</si>
</sst>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0"/>
      <name val="Arial"/>
      <family val="2"/>
    </font>
    <font>
      <sz val="11"/>
      <color theme="1"/>
      <name val="Aptos Narrow"/>
      <family val="2"/>
      <scheme val="minor"/>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1"/>
      <name val="Aptos"/>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1" fillId="0" borderId="0"/>
  </cellStyleXfs>
  <cellXfs count="23">
    <xf numFmtId="0" fontId="0" fillId="0" borderId="0" xfId="0"/>
    <xf numFmtId="0" fontId="2" fillId="0" borderId="0" xfId="0" applyFont="1"/>
    <xf numFmtId="0" fontId="4" fillId="2" borderId="1" xfId="0" applyFont="1" applyFill="1" applyBorder="1" applyAlignment="1">
      <alignment horizontal="center" vertical="center" wrapText="1"/>
    </xf>
    <xf numFmtId="0" fontId="2" fillId="0" borderId="0" xfId="0" applyFont="1" applyAlignment="1">
      <alignment horizontal="left" vertical="top"/>
    </xf>
    <xf numFmtId="0" fontId="4" fillId="2" borderId="1" xfId="0" applyFont="1" applyFill="1" applyBorder="1" applyAlignment="1">
      <alignment horizontal="left" vertical="center" wrapText="1" indent="1"/>
    </xf>
    <xf numFmtId="0" fontId="2" fillId="3" borderId="0" xfId="0" applyFont="1" applyFill="1" applyAlignment="1">
      <alignment horizontal="left" vertical="center" wrapText="1"/>
    </xf>
    <xf numFmtId="0" fontId="2" fillId="0" borderId="0" xfId="0" applyFont="1" applyAlignment="1">
      <alignment horizontal="center"/>
    </xf>
    <xf numFmtId="0" fontId="4" fillId="2" borderId="1" xfId="0" applyFont="1" applyFill="1" applyBorder="1" applyAlignment="1">
      <alignment horizontal="left" vertical="center" indent="1"/>
    </xf>
    <xf numFmtId="0" fontId="2"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protection locked="0"/>
    </xf>
    <xf numFmtId="164" fontId="4" fillId="2" borderId="1" xfId="0" applyNumberFormat="1" applyFont="1" applyFill="1" applyBorder="1" applyAlignment="1">
      <alignment horizontal="center" vertical="center" wrapText="1"/>
    </xf>
    <xf numFmtId="164" fontId="7" fillId="0" borderId="1" xfId="0" applyNumberFormat="1" applyFont="1" applyBorder="1" applyAlignment="1" applyProtection="1">
      <alignment horizontal="center"/>
      <protection locked="0"/>
    </xf>
    <xf numFmtId="164" fontId="2" fillId="0" borderId="0" xfId="0" applyNumberFormat="1" applyFont="1" applyAlignment="1">
      <alignment horizontal="center"/>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indent="1"/>
    </xf>
    <xf numFmtId="0" fontId="7" fillId="0" borderId="1" xfId="0" applyFont="1" applyBorder="1" applyAlignment="1">
      <alignment horizontal="left" indent="1"/>
    </xf>
    <xf numFmtId="0" fontId="2" fillId="0" borderId="0" xfId="0" applyFont="1" applyAlignment="1">
      <alignment horizontal="left" indent="1"/>
    </xf>
    <xf numFmtId="0" fontId="7" fillId="0" borderId="1" xfId="0" applyFont="1" applyBorder="1" applyAlignment="1" applyProtection="1">
      <alignment horizontal="left" indent="1"/>
      <protection locked="0"/>
    </xf>
    <xf numFmtId="0" fontId="7" fillId="0" borderId="1" xfId="3" applyFont="1" applyBorder="1" applyAlignment="1" applyProtection="1">
      <alignment horizontal="left" indent="1"/>
      <protection locked="0"/>
    </xf>
    <xf numFmtId="0" fontId="7" fillId="0" borderId="1" xfId="0" quotePrefix="1" applyFont="1" applyBorder="1" applyAlignment="1" applyProtection="1">
      <alignment horizontal="left" indent="1"/>
      <protection locked="0"/>
    </xf>
    <xf numFmtId="0" fontId="2" fillId="0" borderId="0" xfId="0" applyFont="1" applyAlignment="1">
      <alignment horizontal="left" vertical="top" indent="1"/>
    </xf>
    <xf numFmtId="0" fontId="5" fillId="0" borderId="1" xfId="2" applyBorder="1" applyAlignment="1">
      <alignment horizontal="left" indent="1"/>
    </xf>
  </cellXfs>
  <cellStyles count="4">
    <cellStyle name="Hyperlink" xfId="2" builtinId="8"/>
    <cellStyle name="Normal" xfId="0" builtinId="0"/>
    <cellStyle name="Normal 2" xfId="3" xr:uid="{5A884AC6-B6E5-45B1-BDD2-9AF8F51934FD}"/>
    <cellStyle name="Normal 3" xfId="1" xr:uid="{C2C5F1E7-6E09-4C1A-B789-3F43D7300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5124-9569-4F00-8221-E89B10CE8DB7}">
  <sheetPr>
    <pageSetUpPr fitToPage="1"/>
  </sheetPr>
  <dimension ref="A1:S619"/>
  <sheetViews>
    <sheetView tabSelected="1" zoomScale="115" zoomScaleNormal="115" workbookViewId="0">
      <pane xSplit="1" ySplit="2" topLeftCell="B3" activePane="bottomRight" state="frozen"/>
      <selection pane="topRight" activeCell="B1" sqref="B1"/>
      <selection pane="bottomLeft" activeCell="A3" sqref="A3"/>
      <selection pane="bottomRight" activeCell="A3" sqref="A3"/>
    </sheetView>
  </sheetViews>
  <sheetFormatPr defaultColWidth="9.140625" defaultRowHeight="13.35" customHeight="1" x14ac:dyDescent="0.25"/>
  <cols>
    <col min="1" max="1" width="12.7109375" style="8" customWidth="1"/>
    <col min="2" max="2" width="12.7109375" style="6" customWidth="1"/>
    <col min="3" max="3" width="82" style="17" customWidth="1"/>
    <col min="4" max="4" width="11.140625" style="13" customWidth="1"/>
    <col min="5" max="5" width="12.7109375" style="13" customWidth="1"/>
    <col min="6" max="13" width="9.140625" style="1"/>
    <col min="14" max="14" width="4.140625" style="1" customWidth="1"/>
    <col min="15" max="17" width="9.140625" style="1" hidden="1" customWidth="1"/>
    <col min="18" max="18" width="82" style="17" hidden="1" customWidth="1"/>
    <col min="19" max="19" width="0" style="1" hidden="1" customWidth="1"/>
    <col min="20" max="20" width="9.42578125" style="1" customWidth="1"/>
    <col min="21" max="23" width="9.28515625" style="1" customWidth="1"/>
    <col min="24" max="24" width="9.140625" style="1" customWidth="1"/>
    <col min="25" max="16384" width="9.140625" style="1"/>
  </cols>
  <sheetData>
    <row r="1" spans="1:19" ht="90" customHeight="1" x14ac:dyDescent="0.25">
      <c r="A1" s="14" t="s">
        <v>540</v>
      </c>
      <c r="B1" s="15"/>
      <c r="C1" s="15"/>
      <c r="D1" s="15"/>
      <c r="E1" s="15"/>
      <c r="R1" s="1"/>
    </row>
    <row r="2" spans="1:19" s="5" customFormat="1" ht="39.950000000000003" customHeight="1" x14ac:dyDescent="0.2">
      <c r="A2" s="2" t="s">
        <v>138</v>
      </c>
      <c r="B2" s="2" t="s">
        <v>137</v>
      </c>
      <c r="C2" s="4" t="s">
        <v>136</v>
      </c>
      <c r="D2" s="11" t="s">
        <v>133</v>
      </c>
      <c r="E2" s="11" t="s">
        <v>139</v>
      </c>
      <c r="R2" s="4" t="s">
        <v>136</v>
      </c>
      <c r="S2" s="7" t="s">
        <v>140</v>
      </c>
    </row>
    <row r="3" spans="1:19" s="3" customFormat="1" ht="14.85" customHeight="1" x14ac:dyDescent="0.25">
      <c r="A3" s="9">
        <v>201</v>
      </c>
      <c r="B3" s="10" t="s">
        <v>141</v>
      </c>
      <c r="C3" s="22" t="str">
        <f>HYPERLINK(S3,R3)</f>
        <v>Graham's, Vintage Port</v>
      </c>
      <c r="D3" s="12">
        <v>200</v>
      </c>
      <c r="E3" s="12">
        <v>300</v>
      </c>
      <c r="R3" s="16" t="s">
        <v>166</v>
      </c>
      <c r="S3" t="s">
        <v>1214</v>
      </c>
    </row>
    <row r="4" spans="1:19" ht="14.85" customHeight="1" x14ac:dyDescent="0.25">
      <c r="A4" s="9">
        <v>202</v>
      </c>
      <c r="B4" s="10" t="s">
        <v>25</v>
      </c>
      <c r="C4" s="22" t="str">
        <f>HYPERLINK(S4,R4)</f>
        <v>1967/2000 A Fine Mixed Case of Vintage Port</v>
      </c>
      <c r="D4" s="12">
        <v>150</v>
      </c>
      <c r="E4" s="12">
        <v>260</v>
      </c>
      <c r="R4" s="16" t="s">
        <v>167</v>
      </c>
      <c r="S4" t="s">
        <v>1215</v>
      </c>
    </row>
    <row r="5" spans="1:19" ht="14.85" customHeight="1" x14ac:dyDescent="0.25">
      <c r="A5" s="9">
        <v>203</v>
      </c>
      <c r="B5" s="10" t="s">
        <v>25</v>
      </c>
      <c r="C5" s="22" t="str">
        <f>HYPERLINK(S5,R5)</f>
        <v>Rey Fernando de Castilla, Antique Sherry Coleccion</v>
      </c>
      <c r="D5" s="12">
        <v>100</v>
      </c>
      <c r="E5" s="12">
        <v>200</v>
      </c>
      <c r="R5" s="16" t="s">
        <v>168</v>
      </c>
      <c r="S5" t="s">
        <v>1216</v>
      </c>
    </row>
    <row r="6" spans="1:19" ht="14.85" customHeight="1" x14ac:dyDescent="0.25">
      <c r="A6" s="9">
        <v>204</v>
      </c>
      <c r="B6" s="10" t="s">
        <v>25</v>
      </c>
      <c r="C6" s="22" t="str">
        <f>HYPERLINK(S6,R6)</f>
        <v>1945/1983 Mixed Lot of Armagnac</v>
      </c>
      <c r="D6" s="12">
        <v>300</v>
      </c>
      <c r="E6" s="12">
        <v>500</v>
      </c>
      <c r="R6" s="16" t="s">
        <v>169</v>
      </c>
      <c r="S6" t="s">
        <v>1217</v>
      </c>
    </row>
    <row r="7" spans="1:19" ht="14.85" customHeight="1" x14ac:dyDescent="0.25">
      <c r="A7" s="9">
        <v>205</v>
      </c>
      <c r="B7" s="10" t="s">
        <v>25</v>
      </c>
      <c r="C7" s="22" t="str">
        <f>HYPERLINK(S7,R7)</f>
        <v>A Fine Mixed Lot of Important Aged Rum</v>
      </c>
      <c r="D7" s="12">
        <v>100</v>
      </c>
      <c r="E7" s="12">
        <v>200</v>
      </c>
      <c r="R7" s="16" t="s">
        <v>170</v>
      </c>
      <c r="S7" t="s">
        <v>1218</v>
      </c>
    </row>
    <row r="8" spans="1:19" ht="14.85" customHeight="1" x14ac:dyDescent="0.25">
      <c r="A8" s="9">
        <v>206</v>
      </c>
      <c r="B8" s="10" t="s">
        <v>142</v>
      </c>
      <c r="C8" s="22" t="str">
        <f t="shared" ref="C8:C71" si="0">HYPERLINK(S8,R8)</f>
        <v>Mortlach, Single Malt Rare Old Highland, Speyside</v>
      </c>
      <c r="D8" s="12">
        <v>1500</v>
      </c>
      <c r="E8" s="12">
        <v>2500</v>
      </c>
      <c r="R8" s="16" t="s">
        <v>171</v>
      </c>
      <c r="S8" t="s">
        <v>1219</v>
      </c>
    </row>
    <row r="9" spans="1:19" ht="14.85" customHeight="1" x14ac:dyDescent="0.25">
      <c r="A9" s="9">
        <v>207</v>
      </c>
      <c r="B9" s="10" t="s">
        <v>143</v>
      </c>
      <c r="C9" s="22" t="str">
        <f t="shared" si="0"/>
        <v>Tullibardine, Highland Single Malt, Highlands</v>
      </c>
      <c r="D9" s="12">
        <v>400</v>
      </c>
      <c r="E9" s="12">
        <v>700</v>
      </c>
      <c r="R9" s="16" t="s">
        <v>172</v>
      </c>
      <c r="S9" t="s">
        <v>1220</v>
      </c>
    </row>
    <row r="10" spans="1:19" ht="14.85" customHeight="1" x14ac:dyDescent="0.25">
      <c r="A10" s="9">
        <v>208</v>
      </c>
      <c r="B10" s="10" t="s">
        <v>25</v>
      </c>
      <c r="C10" s="22" t="str">
        <f t="shared" si="0"/>
        <v>Macallan, Highland Single Malt Oscuro, Speyside</v>
      </c>
      <c r="D10" s="12">
        <v>400</v>
      </c>
      <c r="E10" s="12">
        <v>600</v>
      </c>
      <c r="R10" s="16" t="s">
        <v>173</v>
      </c>
      <c r="S10" t="s">
        <v>1221</v>
      </c>
    </row>
    <row r="11" spans="1:19" ht="14.85" customHeight="1" x14ac:dyDescent="0.25">
      <c r="A11" s="9">
        <v>209</v>
      </c>
      <c r="B11" s="10" t="s">
        <v>25</v>
      </c>
      <c r="C11" s="22" t="str">
        <f t="shared" si="0"/>
        <v>Glenfiddich, Single Malt 30YO, Speyside</v>
      </c>
      <c r="D11" s="12">
        <v>180</v>
      </c>
      <c r="E11" s="12">
        <v>280</v>
      </c>
      <c r="R11" s="16" t="s">
        <v>174</v>
      </c>
      <c r="S11" t="s">
        <v>1222</v>
      </c>
    </row>
    <row r="12" spans="1:19" ht="14.85" customHeight="1" x14ac:dyDescent="0.25">
      <c r="A12" s="9">
        <v>210</v>
      </c>
      <c r="B12" s="10" t="s">
        <v>25</v>
      </c>
      <c r="C12" s="22" t="str">
        <f t="shared" si="0"/>
        <v>Longmorn (Douglas Laing), Single Malt Centenary Single Malt 25YO, Speyside</v>
      </c>
      <c r="D12" s="12">
        <v>300</v>
      </c>
      <c r="E12" s="12">
        <v>500</v>
      </c>
      <c r="R12" s="16" t="s">
        <v>175</v>
      </c>
      <c r="S12" t="s">
        <v>1223</v>
      </c>
    </row>
    <row r="13" spans="1:19" ht="14.85" customHeight="1" x14ac:dyDescent="0.25">
      <c r="A13" s="9">
        <v>211</v>
      </c>
      <c r="B13" s="10" t="s">
        <v>25</v>
      </c>
      <c r="C13" s="22" t="str">
        <f t="shared" si="0"/>
        <v>Balvenie, Single Malt Triple Cask 25YO, Speyside</v>
      </c>
      <c r="D13" s="12">
        <v>150</v>
      </c>
      <c r="E13" s="12">
        <v>260</v>
      </c>
      <c r="R13" s="16" t="s">
        <v>176</v>
      </c>
      <c r="S13" t="s">
        <v>1224</v>
      </c>
    </row>
    <row r="14" spans="1:19" ht="14.85" customHeight="1" x14ac:dyDescent="0.25">
      <c r="A14" s="9">
        <v>212</v>
      </c>
      <c r="B14" s="10" t="s">
        <v>25</v>
      </c>
      <c r="C14" s="22" t="str">
        <f t="shared" si="0"/>
        <v>Balvenie, Single Malt Port Wood Cask Finish 21YO, Speyside</v>
      </c>
      <c r="D14" s="12">
        <v>80</v>
      </c>
      <c r="E14" s="12">
        <v>120</v>
      </c>
      <c r="R14" s="16" t="s">
        <v>177</v>
      </c>
      <c r="S14" t="s">
        <v>1225</v>
      </c>
    </row>
    <row r="15" spans="1:19" ht="14.85" customHeight="1" x14ac:dyDescent="0.25">
      <c r="A15" s="9">
        <v>213</v>
      </c>
      <c r="B15" s="10" t="s">
        <v>25</v>
      </c>
      <c r="C15" s="22" t="str">
        <f t="shared" si="0"/>
        <v>Bruichladdich, Octomore Orpheus, Single Malt Whisky, Islay</v>
      </c>
      <c r="D15" s="12">
        <v>70</v>
      </c>
      <c r="E15" s="12">
        <v>120</v>
      </c>
      <c r="R15" s="16" t="s">
        <v>178</v>
      </c>
      <c r="S15" t="s">
        <v>1226</v>
      </c>
    </row>
    <row r="16" spans="1:19" ht="14.85" customHeight="1" x14ac:dyDescent="0.25">
      <c r="A16" s="9">
        <v>214</v>
      </c>
      <c r="B16" s="10" t="s">
        <v>25</v>
      </c>
      <c r="C16" s="22" t="str">
        <f t="shared" si="0"/>
        <v>Kavalan, Single Malt</v>
      </c>
      <c r="D16" s="12">
        <v>50</v>
      </c>
      <c r="E16" s="12">
        <v>100</v>
      </c>
      <c r="R16" s="16" t="s">
        <v>179</v>
      </c>
      <c r="S16" t="s">
        <v>1227</v>
      </c>
    </row>
    <row r="17" spans="1:19" ht="14.85" customHeight="1" x14ac:dyDescent="0.25">
      <c r="A17" s="9">
        <v>215</v>
      </c>
      <c r="B17" s="10" t="s">
        <v>25</v>
      </c>
      <c r="C17" s="22" t="str">
        <f t="shared" si="0"/>
        <v>Mixed Lot of Scotch Malt Whisky</v>
      </c>
      <c r="D17" s="12">
        <v>400</v>
      </c>
      <c r="E17" s="12">
        <v>600</v>
      </c>
      <c r="R17" s="16" t="s">
        <v>180</v>
      </c>
      <c r="S17" t="s">
        <v>1228</v>
      </c>
    </row>
    <row r="18" spans="1:19" ht="14.85" customHeight="1" x14ac:dyDescent="0.25">
      <c r="A18" s="9">
        <v>216</v>
      </c>
      <c r="B18" s="10" t="s">
        <v>144</v>
      </c>
      <c r="C18" s="22" t="str">
        <f t="shared" si="0"/>
        <v>Prieure Monastir Camp, Vin Doux Naturel</v>
      </c>
      <c r="D18" s="12">
        <v>150</v>
      </c>
      <c r="E18" s="12">
        <v>260</v>
      </c>
      <c r="R18" s="16" t="s">
        <v>181</v>
      </c>
      <c r="S18" t="s">
        <v>1229</v>
      </c>
    </row>
    <row r="19" spans="1:19" ht="14.85" customHeight="1" x14ac:dyDescent="0.25">
      <c r="A19" s="9">
        <v>217</v>
      </c>
      <c r="B19" s="10" t="s">
        <v>145</v>
      </c>
      <c r="C19" s="22" t="str">
        <f t="shared" si="0"/>
        <v>Rivesaltais, Baixas Agly Vin Doux Naturel</v>
      </c>
      <c r="D19" s="12">
        <v>200</v>
      </c>
      <c r="E19" s="12">
        <v>400</v>
      </c>
      <c r="R19" s="16" t="s">
        <v>182</v>
      </c>
      <c r="S19" t="s">
        <v>1230</v>
      </c>
    </row>
    <row r="20" spans="1:19" ht="14.85" customHeight="1" x14ac:dyDescent="0.25">
      <c r="A20" s="9">
        <v>218</v>
      </c>
      <c r="B20" s="10" t="s">
        <v>50</v>
      </c>
      <c r="C20" s="22" t="str">
        <f t="shared" si="0"/>
        <v>Domaine Huet, Vouvray, Cuvee Constance Moelleux</v>
      </c>
      <c r="D20" s="12">
        <v>280</v>
      </c>
      <c r="E20" s="12">
        <v>380</v>
      </c>
      <c r="R20" s="16" t="s">
        <v>183</v>
      </c>
      <c r="S20" t="s">
        <v>1231</v>
      </c>
    </row>
    <row r="21" spans="1:19" ht="14.85" customHeight="1" x14ac:dyDescent="0.25">
      <c r="A21" s="9">
        <v>219</v>
      </c>
      <c r="B21" s="10" t="s">
        <v>49</v>
      </c>
      <c r="C21" s="22" t="str">
        <f t="shared" si="0"/>
        <v>Chateau de Fargues, Sauternes (Halves)</v>
      </c>
      <c r="D21" s="12">
        <v>360</v>
      </c>
      <c r="E21" s="12">
        <v>500</v>
      </c>
      <c r="R21" s="16" t="s">
        <v>184</v>
      </c>
      <c r="S21" t="s">
        <v>1232</v>
      </c>
    </row>
    <row r="22" spans="1:19" ht="14.85" customHeight="1" x14ac:dyDescent="0.25">
      <c r="A22" s="9">
        <v>220</v>
      </c>
      <c r="B22" s="10" t="s">
        <v>27</v>
      </c>
      <c r="C22" s="22" t="str">
        <f t="shared" si="0"/>
        <v>M. Chapoutier, Hermitage, Vin de Paille (Halves)</v>
      </c>
      <c r="D22" s="12">
        <v>100</v>
      </c>
      <c r="E22" s="12">
        <v>150</v>
      </c>
      <c r="R22" s="16" t="s">
        <v>185</v>
      </c>
      <c r="S22" t="s">
        <v>1233</v>
      </c>
    </row>
    <row r="23" spans="1:19" ht="14.85" customHeight="1" x14ac:dyDescent="0.25">
      <c r="A23" s="9">
        <v>221</v>
      </c>
      <c r="B23" s="10" t="s">
        <v>118</v>
      </c>
      <c r="C23" s="22" t="str">
        <f t="shared" si="0"/>
        <v>Domaine Huet, Vouvray, Cuvee Constance Moelleux</v>
      </c>
      <c r="D23" s="12">
        <v>500</v>
      </c>
      <c r="E23" s="12">
        <v>800</v>
      </c>
      <c r="R23" s="16" t="s">
        <v>183</v>
      </c>
      <c r="S23" t="s">
        <v>1234</v>
      </c>
    </row>
    <row r="24" spans="1:19" ht="14.85" customHeight="1" x14ac:dyDescent="0.25">
      <c r="A24" s="9">
        <v>222</v>
      </c>
      <c r="B24" s="10" t="s">
        <v>25</v>
      </c>
      <c r="C24" s="22" t="str">
        <f t="shared" si="0"/>
        <v>Yalumba, Muscat Museum Reserve (Halves)</v>
      </c>
      <c r="D24" s="12">
        <v>130</v>
      </c>
      <c r="E24" s="12">
        <v>180</v>
      </c>
      <c r="R24" s="16" t="s">
        <v>186</v>
      </c>
      <c r="S24" t="s">
        <v>1235</v>
      </c>
    </row>
    <row r="25" spans="1:19" ht="14.85" customHeight="1" x14ac:dyDescent="0.25">
      <c r="A25" s="9">
        <v>223</v>
      </c>
      <c r="B25" s="10" t="s">
        <v>25</v>
      </c>
      <c r="C25" s="22" t="str">
        <f t="shared" si="0"/>
        <v>1945/1946 Rivesaltes, Vin Doux Naturel</v>
      </c>
      <c r="D25" s="12">
        <v>200</v>
      </c>
      <c r="E25" s="12">
        <v>400</v>
      </c>
      <c r="R25" s="16" t="s">
        <v>187</v>
      </c>
      <c r="S25" t="s">
        <v>1236</v>
      </c>
    </row>
    <row r="26" spans="1:19" ht="14.85" customHeight="1" x14ac:dyDescent="0.25">
      <c r="A26" s="9">
        <v>224</v>
      </c>
      <c r="B26" s="10" t="s">
        <v>25</v>
      </c>
      <c r="C26" s="22" t="str">
        <f t="shared" si="0"/>
        <v>1996/2003 Stunning Mixed Lot of some of the World's Finest Sweet Wine</v>
      </c>
      <c r="D26" s="12">
        <v>200</v>
      </c>
      <c r="E26" s="12">
        <v>400</v>
      </c>
      <c r="R26" s="16" t="s">
        <v>188</v>
      </c>
      <c r="S26" t="s">
        <v>1237</v>
      </c>
    </row>
    <row r="27" spans="1:19" ht="14.85" customHeight="1" x14ac:dyDescent="0.25">
      <c r="A27" s="9">
        <v>225</v>
      </c>
      <c r="B27" s="10" t="s">
        <v>25</v>
      </c>
      <c r="C27" s="22" t="str">
        <f t="shared" si="0"/>
        <v>1983/1990 Mixed Lot of Sauternes (Mixed Formats)</v>
      </c>
      <c r="D27" s="12">
        <v>100</v>
      </c>
      <c r="E27" s="12">
        <v>200</v>
      </c>
      <c r="R27" s="16" t="s">
        <v>189</v>
      </c>
      <c r="S27" t="s">
        <v>1238</v>
      </c>
    </row>
    <row r="28" spans="1:19" ht="14.85" customHeight="1" x14ac:dyDescent="0.25">
      <c r="A28" s="9">
        <v>226</v>
      </c>
      <c r="B28" s="10" t="s">
        <v>145</v>
      </c>
      <c r="C28" s="22" t="str">
        <f t="shared" si="0"/>
        <v>Chateau Lafite Rothschild Premier Cru Classe, Pauillac</v>
      </c>
      <c r="D28" s="12">
        <v>300</v>
      </c>
      <c r="E28" s="12">
        <v>600</v>
      </c>
      <c r="R28" s="16" t="s">
        <v>190</v>
      </c>
      <c r="S28" t="s">
        <v>1239</v>
      </c>
    </row>
    <row r="29" spans="1:19" ht="14.85" customHeight="1" x14ac:dyDescent="0.25">
      <c r="A29" s="9">
        <v>227</v>
      </c>
      <c r="B29" s="10" t="s">
        <v>121</v>
      </c>
      <c r="C29" s="22" t="str">
        <f t="shared" si="0"/>
        <v>Chateau Gruaud Larose 2eme Cru Classe, Saint-Julien (Double Magnum)</v>
      </c>
      <c r="D29" s="12">
        <v>200</v>
      </c>
      <c r="E29" s="12">
        <v>300</v>
      </c>
      <c r="R29" s="16" t="s">
        <v>191</v>
      </c>
      <c r="S29" t="s">
        <v>1240</v>
      </c>
    </row>
    <row r="30" spans="1:19" ht="14.85" customHeight="1" x14ac:dyDescent="0.25">
      <c r="A30" s="9">
        <v>228</v>
      </c>
      <c r="B30" s="10" t="s">
        <v>105</v>
      </c>
      <c r="C30" s="22" t="str">
        <f t="shared" si="0"/>
        <v>Chateau Lafite Rothschild Premier Cru Classe, Pauillac (Half)</v>
      </c>
      <c r="D30" s="12">
        <v>80</v>
      </c>
      <c r="E30" s="12">
        <v>140</v>
      </c>
      <c r="R30" s="16" t="s">
        <v>192</v>
      </c>
      <c r="S30" t="s">
        <v>1241</v>
      </c>
    </row>
    <row r="31" spans="1:19" ht="14.85" customHeight="1" x14ac:dyDescent="0.25">
      <c r="A31" s="9">
        <v>229</v>
      </c>
      <c r="B31" s="10" t="s">
        <v>62</v>
      </c>
      <c r="C31" s="22" t="str">
        <f t="shared" si="0"/>
        <v>Chateau Lafite Rothschild Premier Cru Classe, Pauillac</v>
      </c>
      <c r="D31" s="12">
        <v>200</v>
      </c>
      <c r="E31" s="12">
        <v>300</v>
      </c>
      <c r="R31" s="16" t="s">
        <v>190</v>
      </c>
      <c r="S31" t="s">
        <v>1242</v>
      </c>
    </row>
    <row r="32" spans="1:19" ht="14.85" customHeight="1" x14ac:dyDescent="0.25">
      <c r="A32" s="9">
        <v>230</v>
      </c>
      <c r="B32" s="10" t="s">
        <v>49</v>
      </c>
      <c r="C32" s="22" t="str">
        <f t="shared" si="0"/>
        <v>Chateau Trotanoy, Pomerol</v>
      </c>
      <c r="D32" s="12">
        <v>500</v>
      </c>
      <c r="E32" s="12">
        <v>700</v>
      </c>
      <c r="R32" s="16" t="s">
        <v>193</v>
      </c>
      <c r="S32" t="s">
        <v>1243</v>
      </c>
    </row>
    <row r="33" spans="1:19" ht="14.85" customHeight="1" x14ac:dyDescent="0.25">
      <c r="A33" s="9">
        <v>231</v>
      </c>
      <c r="B33" s="10" t="s">
        <v>146</v>
      </c>
      <c r="C33" s="22" t="str">
        <f t="shared" si="0"/>
        <v>Chateau Margaux Premier Cru Classe, Margaux (Halves)</v>
      </c>
      <c r="D33" s="12">
        <v>100</v>
      </c>
      <c r="E33" s="12">
        <v>200</v>
      </c>
      <c r="R33" s="16" t="s">
        <v>194</v>
      </c>
      <c r="S33" t="s">
        <v>1244</v>
      </c>
    </row>
    <row r="34" spans="1:19" ht="14.85" customHeight="1" x14ac:dyDescent="0.25">
      <c r="A34" s="9">
        <v>232</v>
      </c>
      <c r="B34" s="10" t="s">
        <v>141</v>
      </c>
      <c r="C34" s="22" t="str">
        <f t="shared" si="0"/>
        <v>Chateau Montrose 2eme Cru Classe, Saint-Estephe (Halves)</v>
      </c>
      <c r="D34" s="12">
        <v>100</v>
      </c>
      <c r="E34" s="12">
        <v>200</v>
      </c>
      <c r="R34" s="16" t="s">
        <v>195</v>
      </c>
      <c r="S34" t="s">
        <v>1245</v>
      </c>
    </row>
    <row r="35" spans="1:19" ht="14.85" customHeight="1" x14ac:dyDescent="0.25">
      <c r="A35" s="9">
        <v>233</v>
      </c>
      <c r="B35" s="10" t="s">
        <v>118</v>
      </c>
      <c r="C35" s="22" t="str">
        <f t="shared" si="0"/>
        <v>Chateau Gruaud Larose 2eme Cru Classe, Saint-Julien (Magnum)</v>
      </c>
      <c r="D35" s="12">
        <v>80</v>
      </c>
      <c r="E35" s="12">
        <v>120</v>
      </c>
      <c r="R35" s="16" t="s">
        <v>196</v>
      </c>
      <c r="S35" t="s">
        <v>1246</v>
      </c>
    </row>
    <row r="36" spans="1:19" ht="14.85" customHeight="1" x14ac:dyDescent="0.25">
      <c r="A36" s="9">
        <v>234</v>
      </c>
      <c r="B36" s="10" t="s">
        <v>83</v>
      </c>
      <c r="C36" s="22" t="str">
        <f t="shared" si="0"/>
        <v>Chateau Monbousquet Grand Cru Classe, Saint-Emilion Grand Cru (Imperial)</v>
      </c>
      <c r="D36" s="12">
        <v>300</v>
      </c>
      <c r="E36" s="12">
        <v>400</v>
      </c>
      <c r="R36" s="16" t="s">
        <v>197</v>
      </c>
      <c r="S36" t="s">
        <v>1247</v>
      </c>
    </row>
    <row r="37" spans="1:19" ht="14.85" customHeight="1" x14ac:dyDescent="0.25">
      <c r="A37" s="9">
        <v>235</v>
      </c>
      <c r="B37" s="10" t="s">
        <v>40</v>
      </c>
      <c r="C37" s="22" t="str">
        <f t="shared" si="0"/>
        <v>Clos du Marquis, Saint-Julien (Halves)</v>
      </c>
      <c r="D37" s="12">
        <v>100</v>
      </c>
      <c r="E37" s="12">
        <v>150</v>
      </c>
      <c r="R37" s="16" t="s">
        <v>198</v>
      </c>
      <c r="S37" t="s">
        <v>1248</v>
      </c>
    </row>
    <row r="38" spans="1:19" ht="14.85" customHeight="1" x14ac:dyDescent="0.25">
      <c r="A38" s="9">
        <v>236</v>
      </c>
      <c r="B38" s="10" t="s">
        <v>58</v>
      </c>
      <c r="C38" s="22" t="str">
        <f t="shared" si="0"/>
        <v>Chateau La Mission Haut-Brion Cru Classe, Pessac-Leognan (Halves)</v>
      </c>
      <c r="D38" s="12">
        <v>150</v>
      </c>
      <c r="E38" s="12">
        <v>200</v>
      </c>
      <c r="R38" s="16" t="s">
        <v>199</v>
      </c>
      <c r="S38" t="s">
        <v>1249</v>
      </c>
    </row>
    <row r="39" spans="1:19" ht="14.85" customHeight="1" x14ac:dyDescent="0.25">
      <c r="A39" s="9">
        <v>237</v>
      </c>
      <c r="B39" s="10" t="s">
        <v>95</v>
      </c>
      <c r="C39" s="22" t="str">
        <f t="shared" si="0"/>
        <v>Chateau Potensac, Medoc</v>
      </c>
      <c r="D39" s="12">
        <v>200</v>
      </c>
      <c r="E39" s="12">
        <v>300</v>
      </c>
      <c r="R39" s="16" t="s">
        <v>200</v>
      </c>
      <c r="S39" t="s">
        <v>1250</v>
      </c>
    </row>
    <row r="40" spans="1:19" ht="14.85" customHeight="1" x14ac:dyDescent="0.25">
      <c r="A40" s="9">
        <v>238</v>
      </c>
      <c r="B40" s="10" t="s">
        <v>36</v>
      </c>
      <c r="C40" s="22" t="str">
        <f t="shared" si="0"/>
        <v>Chateau La Lagune 3eme Cru Classe, Haut-Medoc</v>
      </c>
      <c r="D40" s="12">
        <v>380</v>
      </c>
      <c r="E40" s="12">
        <v>480</v>
      </c>
      <c r="R40" s="16" t="s">
        <v>201</v>
      </c>
      <c r="S40" t="s">
        <v>1251</v>
      </c>
    </row>
    <row r="41" spans="1:19" ht="14.85" customHeight="1" x14ac:dyDescent="0.25">
      <c r="A41" s="9">
        <v>239</v>
      </c>
      <c r="B41" s="10" t="s">
        <v>36</v>
      </c>
      <c r="C41" s="22" t="str">
        <f t="shared" si="0"/>
        <v>Croix de Beausejour, Saint-Emilion Grand Cru</v>
      </c>
      <c r="D41" s="12">
        <v>140</v>
      </c>
      <c r="E41" s="12">
        <v>180</v>
      </c>
      <c r="R41" s="16" t="s">
        <v>202</v>
      </c>
      <c r="S41" t="s">
        <v>1252</v>
      </c>
    </row>
    <row r="42" spans="1:19" ht="14.85" customHeight="1" x14ac:dyDescent="0.25">
      <c r="A42" s="9">
        <v>240</v>
      </c>
      <c r="B42" s="10" t="s">
        <v>25</v>
      </c>
      <c r="C42" s="22" t="str">
        <f t="shared" si="0"/>
        <v>1983/1996 A Sensational Mixed Lot of Wines from Saint-Julien and Pauillac</v>
      </c>
      <c r="D42" s="12">
        <v>500</v>
      </c>
      <c r="E42" s="12">
        <v>800</v>
      </c>
      <c r="R42" s="16" t="s">
        <v>203</v>
      </c>
      <c r="S42" t="s">
        <v>1253</v>
      </c>
    </row>
    <row r="43" spans="1:19" ht="14.85" customHeight="1" x14ac:dyDescent="0.25">
      <c r="A43" s="9">
        <v>241</v>
      </c>
      <c r="B43" s="10" t="s">
        <v>25</v>
      </c>
      <c r="C43" s="22" t="str">
        <f t="shared" si="0"/>
        <v>1989/1998 Very Fine Grand Cru Mixed Lot from Saint-Emilion</v>
      </c>
      <c r="D43" s="12">
        <v>200</v>
      </c>
      <c r="E43" s="12">
        <v>400</v>
      </c>
      <c r="R43" s="16" t="s">
        <v>204</v>
      </c>
      <c r="S43" t="s">
        <v>1254</v>
      </c>
    </row>
    <row r="44" spans="1:19" ht="14.85" customHeight="1" x14ac:dyDescent="0.25">
      <c r="A44" s="9">
        <v>242</v>
      </c>
      <c r="B44" s="10" t="s">
        <v>25</v>
      </c>
      <c r="C44" s="22" t="str">
        <f t="shared" si="0"/>
        <v>1995/2004 A Fine Mixed Lot of Bordeaux (Halves)</v>
      </c>
      <c r="D44" s="12">
        <v>200</v>
      </c>
      <c r="E44" s="12">
        <v>300</v>
      </c>
      <c r="R44" s="16" t="s">
        <v>205</v>
      </c>
      <c r="S44" t="s">
        <v>1255</v>
      </c>
    </row>
    <row r="45" spans="1:19" ht="14.85" customHeight="1" x14ac:dyDescent="0.25">
      <c r="A45" s="9">
        <v>243</v>
      </c>
      <c r="B45" s="10" t="s">
        <v>25</v>
      </c>
      <c r="C45" s="22" t="str">
        <f t="shared" si="0"/>
        <v>1999/2008 Mix Lot of White Bordeaux from First Growths</v>
      </c>
      <c r="D45" s="12">
        <v>150</v>
      </c>
      <c r="E45" s="12">
        <v>200</v>
      </c>
      <c r="R45" s="16" t="s">
        <v>206</v>
      </c>
      <c r="S45" t="s">
        <v>1256</v>
      </c>
    </row>
    <row r="46" spans="1:19" ht="14.85" customHeight="1" x14ac:dyDescent="0.25">
      <c r="A46" s="9">
        <v>244</v>
      </c>
      <c r="B46" s="10" t="s">
        <v>145</v>
      </c>
      <c r="C46" s="22" t="str">
        <f t="shared" si="0"/>
        <v>Domaine Rene Engel, Clos de Vougeot (Magnum)</v>
      </c>
      <c r="D46" s="12">
        <v>100</v>
      </c>
      <c r="E46" s="12">
        <v>400</v>
      </c>
      <c r="R46" s="16" t="s">
        <v>207</v>
      </c>
      <c r="S46" t="s">
        <v>1257</v>
      </c>
    </row>
    <row r="47" spans="1:19" ht="14.85" customHeight="1" x14ac:dyDescent="0.25">
      <c r="A47" s="9">
        <v>245</v>
      </c>
      <c r="B47" s="10" t="s">
        <v>83</v>
      </c>
      <c r="C47" s="22" t="str">
        <f t="shared" si="0"/>
        <v>Henri Rebourseau, Clos de Vougeot Grand Cru</v>
      </c>
      <c r="D47" s="12">
        <v>800</v>
      </c>
      <c r="E47" s="12">
        <v>1300</v>
      </c>
      <c r="R47" s="16" t="s">
        <v>208</v>
      </c>
      <c r="S47" t="s">
        <v>1258</v>
      </c>
    </row>
    <row r="48" spans="1:19" ht="14.85" customHeight="1" x14ac:dyDescent="0.25">
      <c r="A48" s="9">
        <v>246</v>
      </c>
      <c r="B48" s="10" t="s">
        <v>83</v>
      </c>
      <c r="C48" s="22" t="str">
        <f t="shared" si="0"/>
        <v>Domaine Jean Grivot, Vosne-Romanee Premier Cru, Les Rouges (Magnums)</v>
      </c>
      <c r="D48" s="12">
        <v>180</v>
      </c>
      <c r="E48" s="12">
        <v>280</v>
      </c>
      <c r="R48" s="16" t="s">
        <v>209</v>
      </c>
      <c r="S48" t="s">
        <v>1259</v>
      </c>
    </row>
    <row r="49" spans="1:19" ht="14.85" customHeight="1" x14ac:dyDescent="0.25">
      <c r="A49" s="9">
        <v>247</v>
      </c>
      <c r="B49" s="10" t="s">
        <v>102</v>
      </c>
      <c r="C49" s="22" t="str">
        <f t="shared" si="0"/>
        <v>Nicolas Potel, Charmes-Chambertin Grand Cru (Magnums)</v>
      </c>
      <c r="D49" s="12">
        <v>200</v>
      </c>
      <c r="E49" s="12">
        <v>300</v>
      </c>
      <c r="R49" s="16" t="s">
        <v>210</v>
      </c>
      <c r="S49" t="s">
        <v>1260</v>
      </c>
    </row>
    <row r="50" spans="1:19" ht="14.85" customHeight="1" x14ac:dyDescent="0.25">
      <c r="A50" s="9">
        <v>248</v>
      </c>
      <c r="B50" s="10" t="s">
        <v>18</v>
      </c>
      <c r="C50" s="22" t="str">
        <f t="shared" si="0"/>
        <v>Domaine Pavelot, Savigny-les-Beaune Premier Cru, La Dominode</v>
      </c>
      <c r="D50" s="12">
        <v>100</v>
      </c>
      <c r="E50" s="12">
        <v>150</v>
      </c>
      <c r="R50" s="16" t="s">
        <v>211</v>
      </c>
      <c r="S50" t="s">
        <v>1261</v>
      </c>
    </row>
    <row r="51" spans="1:19" ht="14.85" customHeight="1" x14ac:dyDescent="0.25">
      <c r="A51" s="9">
        <v>249</v>
      </c>
      <c r="B51" s="10" t="s">
        <v>20</v>
      </c>
      <c r="C51" s="22" t="str">
        <f t="shared" si="0"/>
        <v>Domaine Faiveley, Mercurey Premier Cru, Le Clos du Roy</v>
      </c>
      <c r="D51" s="12">
        <v>100</v>
      </c>
      <c r="E51" s="12">
        <v>150</v>
      </c>
      <c r="R51" s="16" t="s">
        <v>212</v>
      </c>
      <c r="S51" t="s">
        <v>1262</v>
      </c>
    </row>
    <row r="52" spans="1:19" ht="14.85" customHeight="1" x14ac:dyDescent="0.25">
      <c r="A52" s="9">
        <v>250</v>
      </c>
      <c r="B52" s="10" t="s">
        <v>15</v>
      </c>
      <c r="C52" s="22" t="str">
        <f t="shared" si="0"/>
        <v>Domaine Rossignol-Trapet, Gevrey-Chambertin, Vieilles Vignes</v>
      </c>
      <c r="D52" s="12">
        <v>140</v>
      </c>
      <c r="E52" s="12">
        <v>180</v>
      </c>
      <c r="R52" s="16" t="s">
        <v>213</v>
      </c>
      <c r="S52" t="s">
        <v>1263</v>
      </c>
    </row>
    <row r="53" spans="1:19" ht="14.85" customHeight="1" x14ac:dyDescent="0.25">
      <c r="A53" s="9">
        <v>251</v>
      </c>
      <c r="B53" s="10" t="s">
        <v>60</v>
      </c>
      <c r="C53" s="22" t="str">
        <f t="shared" si="0"/>
        <v>Domaine Albert Bichot (Long-Depaquit), Chablis Grand Cru, Les Clos</v>
      </c>
      <c r="D53" s="12">
        <v>100</v>
      </c>
      <c r="E53" s="12">
        <v>150</v>
      </c>
      <c r="R53" s="16" t="s">
        <v>214</v>
      </c>
      <c r="S53" t="s">
        <v>1264</v>
      </c>
    </row>
    <row r="54" spans="1:19" ht="14.85" customHeight="1" x14ac:dyDescent="0.25">
      <c r="A54" s="9">
        <v>252</v>
      </c>
      <c r="B54" s="10" t="s">
        <v>27</v>
      </c>
      <c r="C54" s="22" t="str">
        <f t="shared" si="0"/>
        <v>Domaine Leflaive, Puligny-Montrachet (Magnum)</v>
      </c>
      <c r="D54" s="12">
        <v>150</v>
      </c>
      <c r="E54" s="12">
        <v>260</v>
      </c>
      <c r="R54" s="16" t="s">
        <v>215</v>
      </c>
      <c r="S54" t="s">
        <v>1265</v>
      </c>
    </row>
    <row r="55" spans="1:19" ht="14.85" customHeight="1" x14ac:dyDescent="0.25">
      <c r="A55" s="9">
        <v>253</v>
      </c>
      <c r="B55" s="10" t="s">
        <v>83</v>
      </c>
      <c r="C55" s="22" t="str">
        <f t="shared" si="0"/>
        <v>Domaine Leflaive, Puligny-Montrachet Premier Cru, Les Pucelles</v>
      </c>
      <c r="D55" s="12">
        <v>460</v>
      </c>
      <c r="E55" s="12">
        <v>650</v>
      </c>
      <c r="R55" s="16" t="s">
        <v>216</v>
      </c>
      <c r="S55" t="s">
        <v>1266</v>
      </c>
    </row>
    <row r="56" spans="1:19" ht="14.85" customHeight="1" x14ac:dyDescent="0.25">
      <c r="A56" s="9">
        <v>254</v>
      </c>
      <c r="B56" s="10" t="s">
        <v>95</v>
      </c>
      <c r="C56" s="22" t="str">
        <f t="shared" si="0"/>
        <v>Joseph Drouhin, Meursault Premier Cru, Perrieres</v>
      </c>
      <c r="D56" s="12">
        <v>400</v>
      </c>
      <c r="E56" s="12">
        <v>600</v>
      </c>
      <c r="R56" s="16" t="s">
        <v>217</v>
      </c>
      <c r="S56" t="s">
        <v>1267</v>
      </c>
    </row>
    <row r="57" spans="1:19" ht="14.85" customHeight="1" x14ac:dyDescent="0.25">
      <c r="A57" s="9">
        <v>255</v>
      </c>
      <c r="B57" s="10" t="s">
        <v>30</v>
      </c>
      <c r="C57" s="22" t="str">
        <f t="shared" si="0"/>
        <v>Joseph Drouhin, Beaune Premier Cru, Le Clos des Mouches Blanc</v>
      </c>
      <c r="D57" s="12">
        <v>150</v>
      </c>
      <c r="E57" s="12">
        <v>250</v>
      </c>
      <c r="R57" s="16" t="s">
        <v>218</v>
      </c>
      <c r="S57" t="s">
        <v>1268</v>
      </c>
    </row>
    <row r="58" spans="1:19" ht="14.85" customHeight="1" x14ac:dyDescent="0.25">
      <c r="A58" s="9">
        <v>256</v>
      </c>
      <c r="B58" s="10" t="s">
        <v>37</v>
      </c>
      <c r="C58" s="22" t="str">
        <f t="shared" si="0"/>
        <v>Domaine des Heritiers Louis Jadot, Corton-Charlemagne Grand Cru</v>
      </c>
      <c r="D58" s="12">
        <v>160</v>
      </c>
      <c r="E58" s="12">
        <v>240</v>
      </c>
      <c r="R58" s="16" t="s">
        <v>219</v>
      </c>
      <c r="S58" t="s">
        <v>1269</v>
      </c>
    </row>
    <row r="59" spans="1:19" ht="14.85" customHeight="1" x14ac:dyDescent="0.25">
      <c r="A59" s="9">
        <v>257</v>
      </c>
      <c r="B59" s="10" t="s">
        <v>36</v>
      </c>
      <c r="C59" s="22" t="str">
        <f t="shared" si="0"/>
        <v>Jacques Prieur, Beaune Premier Cru, Champs Pimont Blanc</v>
      </c>
      <c r="D59" s="12">
        <v>180</v>
      </c>
      <c r="E59" s="12">
        <v>280</v>
      </c>
      <c r="R59" s="16" t="s">
        <v>220</v>
      </c>
      <c r="S59" t="s">
        <v>1270</v>
      </c>
    </row>
    <row r="60" spans="1:19" ht="14.85" customHeight="1" x14ac:dyDescent="0.25">
      <c r="A60" s="9">
        <v>258</v>
      </c>
      <c r="B60" s="10" t="s">
        <v>25</v>
      </c>
      <c r="C60" s="22" t="str">
        <f t="shared" si="0"/>
        <v>1999/2010 Mixed Lot of Grand Cru Burgundy</v>
      </c>
      <c r="D60" s="12">
        <v>300</v>
      </c>
      <c r="E60" s="12">
        <v>400</v>
      </c>
      <c r="R60" s="16" t="s">
        <v>221</v>
      </c>
      <c r="S60" t="s">
        <v>1271</v>
      </c>
    </row>
    <row r="61" spans="1:19" ht="14.85" customHeight="1" x14ac:dyDescent="0.25">
      <c r="A61" s="9">
        <v>259</v>
      </c>
      <c r="B61" s="10" t="s">
        <v>25</v>
      </c>
      <c r="C61" s="22" t="str">
        <f t="shared" si="0"/>
        <v>1996/2004 Mixed Lot of White Burgundy</v>
      </c>
      <c r="D61" s="12">
        <v>250</v>
      </c>
      <c r="E61" s="12">
        <v>400</v>
      </c>
      <c r="R61" s="16" t="s">
        <v>222</v>
      </c>
      <c r="S61" t="s">
        <v>1272</v>
      </c>
    </row>
    <row r="62" spans="1:19" ht="14.85" customHeight="1" x14ac:dyDescent="0.25">
      <c r="A62" s="9">
        <v>260</v>
      </c>
      <c r="B62" s="10" t="s">
        <v>25</v>
      </c>
      <c r="C62" s="22" t="str">
        <f t="shared" si="0"/>
        <v>2002/2010 Mixed Lot of Grand and Premier Cru Chablis</v>
      </c>
      <c r="D62" s="12">
        <v>100</v>
      </c>
      <c r="E62" s="12">
        <v>150</v>
      </c>
      <c r="R62" s="16" t="s">
        <v>223</v>
      </c>
      <c r="S62" t="s">
        <v>1273</v>
      </c>
    </row>
    <row r="63" spans="1:19" ht="14.85" customHeight="1" x14ac:dyDescent="0.25">
      <c r="A63" s="9">
        <v>261</v>
      </c>
      <c r="B63" s="10" t="s">
        <v>83</v>
      </c>
      <c r="C63" s="22" t="str">
        <f t="shared" si="0"/>
        <v>Domaine Zind Humbrecht, Pinot Gris Rotenberg Vieilles Vignes</v>
      </c>
      <c r="D63" s="12">
        <v>200</v>
      </c>
      <c r="E63" s="12">
        <v>300</v>
      </c>
      <c r="R63" s="16" t="s">
        <v>224</v>
      </c>
      <c r="S63" t="s">
        <v>1274</v>
      </c>
    </row>
    <row r="64" spans="1:19" ht="14.85" customHeight="1" x14ac:dyDescent="0.25">
      <c r="A64" s="9">
        <v>262</v>
      </c>
      <c r="B64" s="10" t="s">
        <v>40</v>
      </c>
      <c r="C64" s="22" t="str">
        <f t="shared" si="0"/>
        <v>Domaine Zind Humbrecht, Pinot Gris Heimbourg Selection de Grains Nobles</v>
      </c>
      <c r="D64" s="12">
        <v>120</v>
      </c>
      <c r="E64" s="12">
        <v>180</v>
      </c>
      <c r="R64" s="16" t="s">
        <v>225</v>
      </c>
      <c r="S64" t="s">
        <v>1275</v>
      </c>
    </row>
    <row r="65" spans="1:19" ht="14.85" customHeight="1" x14ac:dyDescent="0.25">
      <c r="A65" s="9">
        <v>263</v>
      </c>
      <c r="B65" s="10" t="s">
        <v>58</v>
      </c>
      <c r="C65" s="22" t="str">
        <f t="shared" si="0"/>
        <v>Domaine Zind Humbrecht, Clos Saint Urbain Pinot Gris Grand Cru, Rangen</v>
      </c>
      <c r="D65" s="12">
        <v>300</v>
      </c>
      <c r="E65" s="12">
        <v>400</v>
      </c>
      <c r="R65" s="16" t="s">
        <v>226</v>
      </c>
      <c r="S65" t="s">
        <v>1276</v>
      </c>
    </row>
    <row r="66" spans="1:19" ht="14.85" customHeight="1" x14ac:dyDescent="0.25">
      <c r="A66" s="9">
        <v>264</v>
      </c>
      <c r="B66" s="10" t="s">
        <v>58</v>
      </c>
      <c r="C66" s="22" t="str">
        <f t="shared" si="0"/>
        <v>Domaine Zind Humbrecht, Clos Saint Urbain Pinot Gris Grand Cru, Rangen</v>
      </c>
      <c r="D66" s="12">
        <v>300</v>
      </c>
      <c r="E66" s="12">
        <v>400</v>
      </c>
      <c r="R66" s="16" t="s">
        <v>226</v>
      </c>
      <c r="S66" t="s">
        <v>1277</v>
      </c>
    </row>
    <row r="67" spans="1:19" ht="14.85" customHeight="1" x14ac:dyDescent="0.25">
      <c r="A67" s="9">
        <v>265</v>
      </c>
      <c r="B67" s="10" t="s">
        <v>37</v>
      </c>
      <c r="C67" s="22" t="str">
        <f t="shared" si="0"/>
        <v>Trimbach, Riesling</v>
      </c>
      <c r="D67" s="12">
        <v>70</v>
      </c>
      <c r="E67" s="12">
        <v>120</v>
      </c>
      <c r="R67" s="16" t="s">
        <v>227</v>
      </c>
      <c r="S67" t="s">
        <v>1278</v>
      </c>
    </row>
    <row r="68" spans="1:19" ht="14.85" customHeight="1" x14ac:dyDescent="0.25">
      <c r="A68" s="9">
        <v>266</v>
      </c>
      <c r="B68" s="10" t="s">
        <v>102</v>
      </c>
      <c r="C68" s="22" t="str">
        <f t="shared" si="0"/>
        <v>Domaine des Baumard, Anjou, Savennieres Papillon</v>
      </c>
      <c r="D68" s="12">
        <v>150</v>
      </c>
      <c r="E68" s="12">
        <v>260</v>
      </c>
      <c r="R68" s="16" t="s">
        <v>228</v>
      </c>
      <c r="S68" t="s">
        <v>1279</v>
      </c>
    </row>
    <row r="69" spans="1:19" ht="14.85" customHeight="1" x14ac:dyDescent="0.25">
      <c r="A69" s="9">
        <v>267</v>
      </c>
      <c r="B69" s="10" t="s">
        <v>81</v>
      </c>
      <c r="C69" s="22" t="str">
        <f t="shared" si="0"/>
        <v>Domaine des Baumard, Anjou, Quarts Chaume</v>
      </c>
      <c r="D69" s="12">
        <v>180</v>
      </c>
      <c r="E69" s="12">
        <v>260</v>
      </c>
      <c r="R69" s="16" t="s">
        <v>229</v>
      </c>
      <c r="S69" t="s">
        <v>1280</v>
      </c>
    </row>
    <row r="70" spans="1:19" ht="14.85" customHeight="1" x14ac:dyDescent="0.25">
      <c r="A70" s="9">
        <v>268</v>
      </c>
      <c r="B70" s="10" t="s">
        <v>25</v>
      </c>
      <c r="C70" s="22" t="str">
        <f t="shared" si="0"/>
        <v>2002/2011 Domaine Didier Dagueneau, Pouilly Fume, Silex</v>
      </c>
      <c r="D70" s="12">
        <v>200</v>
      </c>
      <c r="E70" s="12">
        <v>600</v>
      </c>
      <c r="R70" s="16" t="s">
        <v>230</v>
      </c>
      <c r="S70" t="s">
        <v>1281</v>
      </c>
    </row>
    <row r="71" spans="1:19" ht="14.85" customHeight="1" x14ac:dyDescent="0.25">
      <c r="A71" s="9">
        <v>269</v>
      </c>
      <c r="B71" s="10" t="s">
        <v>25</v>
      </c>
      <c r="C71" s="22" t="str">
        <f t="shared" si="0"/>
        <v>2002/2015 Mixed Lot of Didier Dagueneau Wines</v>
      </c>
      <c r="D71" s="12">
        <v>300</v>
      </c>
      <c r="E71" s="12">
        <v>600</v>
      </c>
      <c r="R71" s="16" t="s">
        <v>231</v>
      </c>
      <c r="S71" t="s">
        <v>1282</v>
      </c>
    </row>
    <row r="72" spans="1:19" ht="14.85" customHeight="1" x14ac:dyDescent="0.25">
      <c r="A72" s="9">
        <v>270</v>
      </c>
      <c r="B72" s="10" t="s">
        <v>49</v>
      </c>
      <c r="C72" s="22" t="str">
        <f t="shared" ref="C72:C135" si="1">HYPERLINK(S72,R72)</f>
        <v>M. Chapoutier, Chateauneuf-du-Pape, Barbe Rac (Double Magnum)</v>
      </c>
      <c r="D72" s="12">
        <v>200</v>
      </c>
      <c r="E72" s="12">
        <v>300</v>
      </c>
      <c r="R72" s="16" t="s">
        <v>232</v>
      </c>
      <c r="S72" t="s">
        <v>1283</v>
      </c>
    </row>
    <row r="73" spans="1:19" ht="14.85" customHeight="1" x14ac:dyDescent="0.25">
      <c r="A73" s="9">
        <v>271</v>
      </c>
      <c r="B73" s="10" t="s">
        <v>146</v>
      </c>
      <c r="C73" s="22" t="str">
        <f t="shared" si="1"/>
        <v>M. Chapoutier, Hermitage, Le Pavillon (Imperial)</v>
      </c>
      <c r="D73" s="12">
        <v>600</v>
      </c>
      <c r="E73" s="12">
        <v>900</v>
      </c>
      <c r="R73" s="16" t="s">
        <v>233</v>
      </c>
      <c r="S73" t="s">
        <v>1284</v>
      </c>
    </row>
    <row r="74" spans="1:19" ht="14.85" customHeight="1" x14ac:dyDescent="0.25">
      <c r="A74" s="9">
        <v>272</v>
      </c>
      <c r="B74" s="10" t="s">
        <v>86</v>
      </c>
      <c r="C74" s="22" t="str">
        <f t="shared" si="1"/>
        <v>Chateau de Beaucastel Rouge, Chateauneuf-du-Pape</v>
      </c>
      <c r="D74" s="12">
        <v>800</v>
      </c>
      <c r="E74" s="12">
        <v>1200</v>
      </c>
      <c r="R74" s="16" t="s">
        <v>234</v>
      </c>
      <c r="S74" t="s">
        <v>1285</v>
      </c>
    </row>
    <row r="75" spans="1:19" ht="14.85" customHeight="1" x14ac:dyDescent="0.25">
      <c r="A75" s="9">
        <v>273</v>
      </c>
      <c r="B75" s="10" t="s">
        <v>86</v>
      </c>
      <c r="C75" s="22" t="str">
        <f t="shared" si="1"/>
        <v>Vieux Telegraphe, Chateauneuf-du-Pape, La Crau Rouge</v>
      </c>
      <c r="D75" s="12">
        <v>500</v>
      </c>
      <c r="E75" s="12">
        <v>700</v>
      </c>
      <c r="R75" s="16" t="s">
        <v>235</v>
      </c>
      <c r="S75" t="s">
        <v>1286</v>
      </c>
    </row>
    <row r="76" spans="1:19" ht="14.85" customHeight="1" x14ac:dyDescent="0.25">
      <c r="A76" s="9">
        <v>274</v>
      </c>
      <c r="B76" s="10" t="s">
        <v>40</v>
      </c>
      <c r="C76" s="22" t="str">
        <f t="shared" si="1"/>
        <v>Vieux Telegraphe, Chateauneuf-du-Pape, La Crau Rouge</v>
      </c>
      <c r="D76" s="12">
        <v>380</v>
      </c>
      <c r="E76" s="12">
        <v>480</v>
      </c>
      <c r="R76" s="16" t="s">
        <v>235</v>
      </c>
      <c r="S76" t="s">
        <v>1287</v>
      </c>
    </row>
    <row r="77" spans="1:19" ht="14.85" customHeight="1" x14ac:dyDescent="0.25">
      <c r="A77" s="9">
        <v>275</v>
      </c>
      <c r="B77" s="10" t="s">
        <v>40</v>
      </c>
      <c r="C77" s="22" t="str">
        <f t="shared" si="1"/>
        <v>Bois Boursan, Chateauneuf-du-Pape, Felix</v>
      </c>
      <c r="D77" s="12">
        <v>300</v>
      </c>
      <c r="E77" s="12">
        <v>380</v>
      </c>
      <c r="R77" s="16" t="s">
        <v>236</v>
      </c>
      <c r="S77" t="s">
        <v>1288</v>
      </c>
    </row>
    <row r="78" spans="1:19" ht="14.85" customHeight="1" x14ac:dyDescent="0.25">
      <c r="A78" s="9">
        <v>276</v>
      </c>
      <c r="B78" s="10" t="s">
        <v>58</v>
      </c>
      <c r="C78" s="22" t="str">
        <f t="shared" si="1"/>
        <v>Paul Jaboulet Aine, Hermitage, La Chapelle Rouge (Magnum)</v>
      </c>
      <c r="D78" s="12">
        <v>120</v>
      </c>
      <c r="E78" s="12">
        <v>160</v>
      </c>
      <c r="R78" s="16" t="s">
        <v>237</v>
      </c>
      <c r="S78" t="s">
        <v>1289</v>
      </c>
    </row>
    <row r="79" spans="1:19" ht="14.85" customHeight="1" x14ac:dyDescent="0.25">
      <c r="A79" s="9">
        <v>277</v>
      </c>
      <c r="B79" s="10" t="s">
        <v>58</v>
      </c>
      <c r="C79" s="22" t="str">
        <f t="shared" si="1"/>
        <v>Paul Avril, Chateauneuf-du-Pape, Clos Papes (Magnums)</v>
      </c>
      <c r="D79" s="12">
        <v>240</v>
      </c>
      <c r="E79" s="12">
        <v>360</v>
      </c>
      <c r="R79" s="16" t="s">
        <v>238</v>
      </c>
      <c r="S79" t="s">
        <v>1290</v>
      </c>
    </row>
    <row r="80" spans="1:19" ht="14.85" customHeight="1" x14ac:dyDescent="0.25">
      <c r="A80" s="9">
        <v>278</v>
      </c>
      <c r="B80" s="10" t="s">
        <v>81</v>
      </c>
      <c r="C80" s="22" t="str">
        <f t="shared" si="1"/>
        <v>M. Chapoutier, Hermitage, Le Meal Rouge</v>
      </c>
      <c r="D80" s="12">
        <v>400</v>
      </c>
      <c r="E80" s="12">
        <v>600</v>
      </c>
      <c r="R80" s="16" t="s">
        <v>239</v>
      </c>
      <c r="S80" t="s">
        <v>1291</v>
      </c>
    </row>
    <row r="81" spans="1:19" ht="14.85" customHeight="1" x14ac:dyDescent="0.25">
      <c r="A81" s="9">
        <v>279</v>
      </c>
      <c r="B81" s="10" t="s">
        <v>81</v>
      </c>
      <c r="C81" s="22" t="str">
        <f t="shared" si="1"/>
        <v>M. Chapoutier, Hermitage, Le Meal Rouge (Magnum)</v>
      </c>
      <c r="D81" s="12">
        <v>180</v>
      </c>
      <c r="E81" s="12">
        <v>260</v>
      </c>
      <c r="R81" s="16" t="s">
        <v>240</v>
      </c>
      <c r="S81" t="s">
        <v>1292</v>
      </c>
    </row>
    <row r="82" spans="1:19" ht="14.85" customHeight="1" x14ac:dyDescent="0.25">
      <c r="A82" s="9">
        <v>280</v>
      </c>
      <c r="B82" s="10" t="s">
        <v>81</v>
      </c>
      <c r="C82" s="22" t="str">
        <f t="shared" si="1"/>
        <v>M. Chapoutier, Hermitage, Le Meal Rouge (Double Magnum)</v>
      </c>
      <c r="D82" s="12">
        <v>240</v>
      </c>
      <c r="E82" s="12">
        <v>340</v>
      </c>
      <c r="R82" s="16" t="s">
        <v>241</v>
      </c>
      <c r="S82" t="s">
        <v>1293</v>
      </c>
    </row>
    <row r="83" spans="1:19" ht="14.85" customHeight="1" x14ac:dyDescent="0.25">
      <c r="A83" s="9">
        <v>281</v>
      </c>
      <c r="B83" s="10" t="s">
        <v>81</v>
      </c>
      <c r="C83" s="22" t="str">
        <f t="shared" si="1"/>
        <v>Domaine du Pegau, Chateauneuf-du-Pape, Da Capo (Double Magnum)</v>
      </c>
      <c r="D83" s="12">
        <v>800</v>
      </c>
      <c r="E83" s="12">
        <v>1200</v>
      </c>
      <c r="R83" s="16" t="s">
        <v>242</v>
      </c>
      <c r="S83" t="s">
        <v>1294</v>
      </c>
    </row>
    <row r="84" spans="1:19" ht="14.85" customHeight="1" x14ac:dyDescent="0.25">
      <c r="A84" s="9">
        <v>282</v>
      </c>
      <c r="B84" s="10" t="s">
        <v>81</v>
      </c>
      <c r="C84" s="22" t="str">
        <f t="shared" si="1"/>
        <v>Tardieu-Laurent, Cote Rotie</v>
      </c>
      <c r="D84" s="12">
        <v>150</v>
      </c>
      <c r="E84" s="12">
        <v>220</v>
      </c>
      <c r="R84" s="16" t="s">
        <v>243</v>
      </c>
      <c r="S84" t="s">
        <v>1295</v>
      </c>
    </row>
    <row r="85" spans="1:19" ht="14.85" customHeight="1" x14ac:dyDescent="0.25">
      <c r="A85" s="9">
        <v>283</v>
      </c>
      <c r="B85" s="10" t="s">
        <v>97</v>
      </c>
      <c r="C85" s="22" t="str">
        <f t="shared" si="1"/>
        <v>Paul Jaboulet Aine, Hermitage, La Chapelle Rouge</v>
      </c>
      <c r="D85" s="12">
        <v>240</v>
      </c>
      <c r="E85" s="12">
        <v>340</v>
      </c>
      <c r="R85" s="16" t="s">
        <v>244</v>
      </c>
      <c r="S85" t="s">
        <v>1296</v>
      </c>
    </row>
    <row r="86" spans="1:19" ht="14.85" customHeight="1" x14ac:dyDescent="0.25">
      <c r="A86" s="9">
        <v>284</v>
      </c>
      <c r="B86" s="10" t="s">
        <v>97</v>
      </c>
      <c r="C86" s="22" t="str">
        <f t="shared" si="1"/>
        <v>Paul Jaboulet Aine, Hermitage, La Chapelle Rouge (Magnums)</v>
      </c>
      <c r="D86" s="12">
        <v>240</v>
      </c>
      <c r="E86" s="12">
        <v>340</v>
      </c>
      <c r="R86" s="16" t="s">
        <v>245</v>
      </c>
      <c r="S86" t="s">
        <v>1297</v>
      </c>
    </row>
    <row r="87" spans="1:19" ht="14.85" customHeight="1" x14ac:dyDescent="0.25">
      <c r="A87" s="9">
        <v>285</v>
      </c>
      <c r="B87" s="10" t="s">
        <v>95</v>
      </c>
      <c r="C87" s="22" t="str">
        <f t="shared" si="1"/>
        <v>Chateau de Beaucastel Rouge, Chateauneuf-du-Pape</v>
      </c>
      <c r="D87" s="12">
        <v>220</v>
      </c>
      <c r="E87" s="12">
        <v>320</v>
      </c>
      <c r="R87" s="16" t="s">
        <v>234</v>
      </c>
      <c r="S87" t="s">
        <v>1298</v>
      </c>
    </row>
    <row r="88" spans="1:19" ht="14.85" customHeight="1" x14ac:dyDescent="0.25">
      <c r="A88" s="9">
        <v>286</v>
      </c>
      <c r="B88" s="10" t="s">
        <v>95</v>
      </c>
      <c r="C88" s="22" t="str">
        <f t="shared" si="1"/>
        <v>M. Chapoutier, Chateauneuf-du-Pape, Barbe Rac (Imperial)</v>
      </c>
      <c r="D88" s="12">
        <v>300</v>
      </c>
      <c r="E88" s="12">
        <v>400</v>
      </c>
      <c r="R88" s="16" t="s">
        <v>246</v>
      </c>
      <c r="S88" t="s">
        <v>1299</v>
      </c>
    </row>
    <row r="89" spans="1:19" ht="14.85" customHeight="1" x14ac:dyDescent="0.25">
      <c r="A89" s="9">
        <v>287</v>
      </c>
      <c r="B89" s="10" t="s">
        <v>25</v>
      </c>
      <c r="C89" s="22" t="str">
        <f t="shared" si="1"/>
        <v>2001/2003 Domaine du Pegau, Chateauneuf-du-Pape, Reserve Rouge</v>
      </c>
      <c r="D89" s="12">
        <v>200</v>
      </c>
      <c r="E89" s="12">
        <v>300</v>
      </c>
      <c r="R89" s="16" t="s">
        <v>247</v>
      </c>
      <c r="S89" t="s">
        <v>1300</v>
      </c>
    </row>
    <row r="90" spans="1:19" ht="14.85" customHeight="1" x14ac:dyDescent="0.25">
      <c r="A90" s="9">
        <v>288</v>
      </c>
      <c r="B90" s="10" t="s">
        <v>40</v>
      </c>
      <c r="C90" s="22" t="str">
        <f t="shared" si="1"/>
        <v>M. Chapoutier, Hermitage Blanc, De l'Oree</v>
      </c>
      <c r="D90" s="12">
        <v>500</v>
      </c>
      <c r="E90" s="12">
        <v>700</v>
      </c>
      <c r="R90" s="16" t="s">
        <v>248</v>
      </c>
      <c r="S90" t="s">
        <v>1301</v>
      </c>
    </row>
    <row r="91" spans="1:19" ht="14.85" customHeight="1" x14ac:dyDescent="0.25">
      <c r="A91" s="9">
        <v>289</v>
      </c>
      <c r="B91" s="10" t="s">
        <v>36</v>
      </c>
      <c r="C91" s="22" t="str">
        <f t="shared" si="1"/>
        <v>M. Chapoutier, Saint-Joseph, Granits Blanc</v>
      </c>
      <c r="D91" s="12">
        <v>240</v>
      </c>
      <c r="E91" s="12">
        <v>340</v>
      </c>
      <c r="R91" s="16" t="s">
        <v>249</v>
      </c>
      <c r="S91" t="s">
        <v>1302</v>
      </c>
    </row>
    <row r="92" spans="1:19" ht="14.85" customHeight="1" x14ac:dyDescent="0.25">
      <c r="A92" s="9">
        <v>290</v>
      </c>
      <c r="B92" s="10" t="s">
        <v>25</v>
      </c>
      <c r="C92" s="22" t="str">
        <f t="shared" si="1"/>
        <v>1996/2001 M. Chapoutier, Hermitage Blanc, De l'Oree</v>
      </c>
      <c r="D92" s="12">
        <v>380</v>
      </c>
      <c r="E92" s="12">
        <v>550</v>
      </c>
      <c r="R92" s="16" t="s">
        <v>250</v>
      </c>
      <c r="S92" t="s">
        <v>1303</v>
      </c>
    </row>
    <row r="93" spans="1:19" ht="14.85" customHeight="1" x14ac:dyDescent="0.25">
      <c r="A93" s="9">
        <v>291</v>
      </c>
      <c r="B93" s="10" t="s">
        <v>40</v>
      </c>
      <c r="C93" s="22" t="str">
        <f t="shared" si="1"/>
        <v>Chapoutier, Rouge Terra Or, Coteaux d'Aix-en-Provence</v>
      </c>
      <c r="D93" s="12">
        <v>100</v>
      </c>
      <c r="E93" s="12">
        <v>150</v>
      </c>
      <c r="R93" s="16" t="s">
        <v>251</v>
      </c>
      <c r="S93" t="s">
        <v>1304</v>
      </c>
    </row>
    <row r="94" spans="1:19" ht="14.85" customHeight="1" x14ac:dyDescent="0.25">
      <c r="A94" s="9">
        <v>292</v>
      </c>
      <c r="B94" s="10" t="s">
        <v>25</v>
      </c>
      <c r="C94" s="22" t="str">
        <f t="shared" si="1"/>
        <v>1998/2002 A Fine Mixed Lot from the Rhone and Southern France</v>
      </c>
      <c r="D94" s="12">
        <v>140</v>
      </c>
      <c r="E94" s="12">
        <v>180</v>
      </c>
      <c r="R94" s="16" t="s">
        <v>252</v>
      </c>
      <c r="S94" t="s">
        <v>1305</v>
      </c>
    </row>
    <row r="95" spans="1:19" ht="14.85" customHeight="1" x14ac:dyDescent="0.25">
      <c r="A95" s="9">
        <v>293</v>
      </c>
      <c r="B95" s="10" t="s">
        <v>58</v>
      </c>
      <c r="C95" s="22" t="str">
        <f t="shared" si="1"/>
        <v>Fritz Haag, Brauneberger Juffer Sonnenuhr Riesling Auslese, Mosel</v>
      </c>
      <c r="D95" s="12">
        <v>80</v>
      </c>
      <c r="E95" s="12">
        <v>120</v>
      </c>
      <c r="R95" s="16" t="s">
        <v>253</v>
      </c>
      <c r="S95" t="s">
        <v>1306</v>
      </c>
    </row>
    <row r="96" spans="1:19" ht="14.85" customHeight="1" x14ac:dyDescent="0.25">
      <c r="A96" s="9">
        <v>294</v>
      </c>
      <c r="B96" s="10" t="s">
        <v>102</v>
      </c>
      <c r="C96" s="22" t="str">
        <f t="shared" si="1"/>
        <v>Gunderloch, Nackenheim Rothenberg Riesling TBA, Rheinhessen (Halves)</v>
      </c>
      <c r="D96" s="12">
        <v>1000</v>
      </c>
      <c r="E96" s="12">
        <v>2000</v>
      </c>
      <c r="R96" s="16" t="s">
        <v>254</v>
      </c>
      <c r="S96" t="s">
        <v>1307</v>
      </c>
    </row>
    <row r="97" spans="1:19" ht="14.85" customHeight="1" x14ac:dyDescent="0.25">
      <c r="A97" s="9">
        <v>295</v>
      </c>
      <c r="B97" s="10" t="s">
        <v>81</v>
      </c>
      <c r="C97" s="22" t="str">
        <f t="shared" si="1"/>
        <v>Gunderloch, Nackenheim Rothenberg Riesling TBA, Rheinhessen (Halves)</v>
      </c>
      <c r="D97" s="12">
        <v>800</v>
      </c>
      <c r="E97" s="12">
        <v>1300</v>
      </c>
      <c r="R97" s="16" t="s">
        <v>254</v>
      </c>
      <c r="S97" t="s">
        <v>1308</v>
      </c>
    </row>
    <row r="98" spans="1:19" ht="14.85" customHeight="1" x14ac:dyDescent="0.25">
      <c r="A98" s="9">
        <v>296</v>
      </c>
      <c r="B98" s="10" t="s">
        <v>30</v>
      </c>
      <c r="C98" s="22" t="str">
        <f t="shared" si="1"/>
        <v>Dr. Loosen, Riesling Beerenauslese, Mosel (Quarter Bottles)</v>
      </c>
      <c r="D98" s="12">
        <v>30</v>
      </c>
      <c r="E98" s="12">
        <v>50</v>
      </c>
      <c r="R98" s="16" t="s">
        <v>255</v>
      </c>
      <c r="S98" t="s">
        <v>1309</v>
      </c>
    </row>
    <row r="99" spans="1:19" ht="14.85" customHeight="1" x14ac:dyDescent="0.25">
      <c r="A99" s="9">
        <v>297</v>
      </c>
      <c r="B99" s="10" t="s">
        <v>25</v>
      </c>
      <c r="C99" s="22" t="str">
        <f t="shared" si="1"/>
        <v>2002/2004 Donnhoff, Oberhauser Brucke Riesling Eiswein, Nahe (Halves)</v>
      </c>
      <c r="D99" s="12">
        <v>700</v>
      </c>
      <c r="E99" s="12">
        <v>900</v>
      </c>
      <c r="R99" s="16" t="s">
        <v>256</v>
      </c>
      <c r="S99" t="s">
        <v>1310</v>
      </c>
    </row>
    <row r="100" spans="1:19" ht="14.85" customHeight="1" x14ac:dyDescent="0.25">
      <c r="A100" s="9">
        <v>298</v>
      </c>
      <c r="B100" s="10" t="s">
        <v>95</v>
      </c>
      <c r="C100" s="22" t="str">
        <f t="shared" si="1"/>
        <v>Weingut Knoll, Loibner Ried Schutt Gruner Veltliner Smaragd, Wachau</v>
      </c>
      <c r="D100" s="12">
        <v>150</v>
      </c>
      <c r="E100" s="12">
        <v>260</v>
      </c>
      <c r="R100" s="16" t="s">
        <v>257</v>
      </c>
      <c r="S100" t="s">
        <v>1311</v>
      </c>
    </row>
    <row r="101" spans="1:19" ht="14.85" customHeight="1" x14ac:dyDescent="0.25">
      <c r="A101" s="9">
        <v>299</v>
      </c>
      <c r="B101" s="10" t="s">
        <v>25</v>
      </c>
      <c r="C101" s="22" t="str">
        <f t="shared" si="1"/>
        <v>2007/2015 Mix Lot of Franz Xaver Pichler Wines</v>
      </c>
      <c r="D101" s="12">
        <v>500</v>
      </c>
      <c r="E101" s="12">
        <v>800</v>
      </c>
      <c r="R101" s="16" t="s">
        <v>258</v>
      </c>
      <c r="S101" t="s">
        <v>1312</v>
      </c>
    </row>
    <row r="102" spans="1:19" ht="14.85" customHeight="1" x14ac:dyDescent="0.25">
      <c r="A102" s="9">
        <v>300</v>
      </c>
      <c r="B102" s="10" t="s">
        <v>25</v>
      </c>
      <c r="C102" s="22" t="str">
        <f t="shared" si="1"/>
        <v>2004/2009 A Fine Mixed Lot German/Alsace and Austria (Mixed Formats)</v>
      </c>
      <c r="D102" s="12">
        <v>200</v>
      </c>
      <c r="E102" s="12">
        <v>400</v>
      </c>
      <c r="R102" s="16" t="s">
        <v>259</v>
      </c>
      <c r="S102" t="s">
        <v>1313</v>
      </c>
    </row>
    <row r="103" spans="1:19" ht="14.85" customHeight="1" x14ac:dyDescent="0.25">
      <c r="A103" s="9">
        <v>301</v>
      </c>
      <c r="B103" s="10" t="s">
        <v>62</v>
      </c>
      <c r="C103" s="22" t="str">
        <f t="shared" si="1"/>
        <v>Solaia, Toscana</v>
      </c>
      <c r="D103" s="12">
        <v>150</v>
      </c>
      <c r="E103" s="12">
        <v>220</v>
      </c>
      <c r="R103" s="16" t="s">
        <v>260</v>
      </c>
      <c r="S103" t="s">
        <v>1314</v>
      </c>
    </row>
    <row r="104" spans="1:19" ht="14.85" customHeight="1" x14ac:dyDescent="0.25">
      <c r="A104" s="9">
        <v>302</v>
      </c>
      <c r="B104" s="10" t="s">
        <v>60</v>
      </c>
      <c r="C104" s="22" t="str">
        <f t="shared" si="1"/>
        <v>Sassicaia, Tenuta San Guido, Bolgheri</v>
      </c>
      <c r="D104" s="12">
        <v>200</v>
      </c>
      <c r="E104" s="12">
        <v>300</v>
      </c>
      <c r="R104" s="16" t="s">
        <v>48</v>
      </c>
      <c r="S104" t="s">
        <v>1315</v>
      </c>
    </row>
    <row r="105" spans="1:19" ht="14.85" customHeight="1" x14ac:dyDescent="0.25">
      <c r="A105" s="9">
        <v>303</v>
      </c>
      <c r="B105" s="10" t="s">
        <v>87</v>
      </c>
      <c r="C105" s="22" t="str">
        <f t="shared" si="1"/>
        <v>Maurizio Zanella, Rosso del Sebino, IGT (Magnum)</v>
      </c>
      <c r="D105" s="12">
        <v>50</v>
      </c>
      <c r="E105" s="12">
        <v>80</v>
      </c>
      <c r="R105" s="16" t="s">
        <v>261</v>
      </c>
      <c r="S105" t="s">
        <v>1316</v>
      </c>
    </row>
    <row r="106" spans="1:19" ht="14.85" customHeight="1" x14ac:dyDescent="0.25">
      <c r="A106" s="9">
        <v>304</v>
      </c>
      <c r="B106" s="10" t="s">
        <v>27</v>
      </c>
      <c r="C106" s="22" t="str">
        <f t="shared" si="1"/>
        <v>Castello di Ama, Chianti Classico (Double Magnum)</v>
      </c>
      <c r="D106" s="12">
        <v>180</v>
      </c>
      <c r="E106" s="12">
        <v>260</v>
      </c>
      <c r="R106" s="16" t="s">
        <v>262</v>
      </c>
      <c r="S106" t="s">
        <v>1317</v>
      </c>
    </row>
    <row r="107" spans="1:19" ht="14.85" customHeight="1" x14ac:dyDescent="0.25">
      <c r="A107" s="9">
        <v>305</v>
      </c>
      <c r="B107" s="10" t="s">
        <v>27</v>
      </c>
      <c r="C107" s="22" t="str">
        <f t="shared" si="1"/>
        <v>Castello Banfi, Brunello di Montalcino (Double Magnum)</v>
      </c>
      <c r="D107" s="12">
        <v>120</v>
      </c>
      <c r="E107" s="12">
        <v>180</v>
      </c>
      <c r="R107" s="16" t="s">
        <v>263</v>
      </c>
      <c r="S107" t="s">
        <v>1318</v>
      </c>
    </row>
    <row r="108" spans="1:19" ht="14.85" customHeight="1" x14ac:dyDescent="0.25">
      <c r="A108" s="9">
        <v>306</v>
      </c>
      <c r="B108" s="10" t="s">
        <v>118</v>
      </c>
      <c r="C108" s="22" t="str">
        <f t="shared" si="1"/>
        <v>Luciano Sandrone, Barolo, Cannubi Boschis</v>
      </c>
      <c r="D108" s="12">
        <v>500</v>
      </c>
      <c r="E108" s="12">
        <v>700</v>
      </c>
      <c r="R108" s="16" t="s">
        <v>264</v>
      </c>
      <c r="S108" t="s">
        <v>1319</v>
      </c>
    </row>
    <row r="109" spans="1:19" ht="14.85" customHeight="1" x14ac:dyDescent="0.25">
      <c r="A109" s="9">
        <v>307</v>
      </c>
      <c r="B109" s="10" t="s">
        <v>118</v>
      </c>
      <c r="C109" s="22" t="str">
        <f t="shared" si="1"/>
        <v>Luciano Sandrone, Barolo, Vigne</v>
      </c>
      <c r="D109" s="12">
        <v>50</v>
      </c>
      <c r="E109" s="12">
        <v>80</v>
      </c>
      <c r="R109" s="16" t="s">
        <v>265</v>
      </c>
      <c r="S109" t="s">
        <v>1320</v>
      </c>
    </row>
    <row r="110" spans="1:19" ht="14.85" customHeight="1" x14ac:dyDescent="0.25">
      <c r="A110" s="9">
        <v>308</v>
      </c>
      <c r="B110" s="10" t="s">
        <v>118</v>
      </c>
      <c r="C110" s="22" t="str">
        <f t="shared" si="1"/>
        <v>La Spinetta, Barbaresco, Starderi</v>
      </c>
      <c r="D110" s="12">
        <v>100</v>
      </c>
      <c r="E110" s="12">
        <v>200</v>
      </c>
      <c r="R110" s="16" t="s">
        <v>266</v>
      </c>
      <c r="S110" t="s">
        <v>1321</v>
      </c>
    </row>
    <row r="111" spans="1:19" ht="14.85" customHeight="1" x14ac:dyDescent="0.25">
      <c r="A111" s="9">
        <v>309</v>
      </c>
      <c r="B111" s="10" t="s">
        <v>118</v>
      </c>
      <c r="C111" s="22" t="str">
        <f t="shared" si="1"/>
        <v>Ornellaia, Bolgheri</v>
      </c>
      <c r="D111" s="12">
        <v>600</v>
      </c>
      <c r="E111" s="12">
        <v>900</v>
      </c>
      <c r="R111" s="16" t="s">
        <v>267</v>
      </c>
      <c r="S111" t="s">
        <v>1322</v>
      </c>
    </row>
    <row r="112" spans="1:19" ht="14.85" customHeight="1" x14ac:dyDescent="0.25">
      <c r="A112" s="9">
        <v>310</v>
      </c>
      <c r="B112" s="10" t="s">
        <v>118</v>
      </c>
      <c r="C112" s="22" t="str">
        <f t="shared" si="1"/>
        <v>Antinori, Guado Al Tasso, Bolgheri</v>
      </c>
      <c r="D112" s="12">
        <v>200</v>
      </c>
      <c r="E112" s="12">
        <v>300</v>
      </c>
      <c r="R112" s="16" t="s">
        <v>268</v>
      </c>
      <c r="S112" t="s">
        <v>1323</v>
      </c>
    </row>
    <row r="113" spans="1:19" ht="14.85" customHeight="1" x14ac:dyDescent="0.25">
      <c r="A113" s="9">
        <v>311</v>
      </c>
      <c r="B113" s="10" t="s">
        <v>118</v>
      </c>
      <c r="C113" s="22" t="str">
        <f t="shared" si="1"/>
        <v>Biondi Santi, Schidione Millennio, IGT (Magnum)</v>
      </c>
      <c r="D113" s="12">
        <v>150</v>
      </c>
      <c r="E113" s="12">
        <v>250</v>
      </c>
      <c r="R113" s="16" t="s">
        <v>269</v>
      </c>
      <c r="S113" t="s">
        <v>1324</v>
      </c>
    </row>
    <row r="114" spans="1:19" ht="14.85" customHeight="1" x14ac:dyDescent="0.25">
      <c r="A114" s="9">
        <v>312</v>
      </c>
      <c r="B114" s="10" t="s">
        <v>118</v>
      </c>
      <c r="C114" s="22" t="str">
        <f t="shared" si="1"/>
        <v>Castelgiocondo (Frescobaldi), Brunello di Montalcino, Riserva Castelgiocondo</v>
      </c>
      <c r="D114" s="12">
        <v>130</v>
      </c>
      <c r="E114" s="12">
        <v>180</v>
      </c>
      <c r="R114" s="16" t="s">
        <v>270</v>
      </c>
      <c r="S114" t="s">
        <v>1325</v>
      </c>
    </row>
    <row r="115" spans="1:19" ht="14.85" customHeight="1" x14ac:dyDescent="0.25">
      <c r="A115" s="9">
        <v>313</v>
      </c>
      <c r="B115" s="10" t="s">
        <v>118</v>
      </c>
      <c r="C115" s="22" t="str">
        <f t="shared" si="1"/>
        <v>Castelgiocondo (Frescobaldi), Brunello di Montalcino (Double Magnum)</v>
      </c>
      <c r="D115" s="12">
        <v>150</v>
      </c>
      <c r="E115" s="12">
        <v>220</v>
      </c>
      <c r="R115" s="16" t="s">
        <v>271</v>
      </c>
      <c r="S115" t="s">
        <v>1326</v>
      </c>
    </row>
    <row r="116" spans="1:19" ht="14.85" customHeight="1" x14ac:dyDescent="0.25">
      <c r="A116" s="9">
        <v>314</v>
      </c>
      <c r="B116" s="10" t="s">
        <v>118</v>
      </c>
      <c r="C116" s="22" t="str">
        <f t="shared" si="1"/>
        <v>Castello di Ama, Chianti Classico, Vigneto Bellavista</v>
      </c>
      <c r="D116" s="12">
        <v>280</v>
      </c>
      <c r="E116" s="12">
        <v>380</v>
      </c>
      <c r="R116" s="16" t="s">
        <v>272</v>
      </c>
      <c r="S116" t="s">
        <v>1327</v>
      </c>
    </row>
    <row r="117" spans="1:19" ht="14.85" customHeight="1" x14ac:dyDescent="0.25">
      <c r="A117" s="9">
        <v>315</v>
      </c>
      <c r="B117" s="10" t="s">
        <v>118</v>
      </c>
      <c r="C117" s="22" t="str">
        <f t="shared" si="1"/>
        <v>Tommaso Bussola, Amarone della Valpolicella, Classico Vigneto Alto TB</v>
      </c>
      <c r="D117" s="12">
        <v>400</v>
      </c>
      <c r="E117" s="12">
        <v>600</v>
      </c>
      <c r="R117" s="16" t="s">
        <v>273</v>
      </c>
      <c r="S117" t="s">
        <v>1328</v>
      </c>
    </row>
    <row r="118" spans="1:19" ht="14.85" customHeight="1" x14ac:dyDescent="0.25">
      <c r="A118" s="9">
        <v>316</v>
      </c>
      <c r="B118" s="10" t="s">
        <v>86</v>
      </c>
      <c r="C118" s="22" t="str">
        <f t="shared" si="1"/>
        <v>Braida, Barbera d'Asti, Bricco Uccellone (Magnums)</v>
      </c>
      <c r="D118" s="12">
        <v>280</v>
      </c>
      <c r="E118" s="12">
        <v>380</v>
      </c>
      <c r="R118" s="16" t="s">
        <v>274</v>
      </c>
      <c r="S118" t="s">
        <v>1329</v>
      </c>
    </row>
    <row r="119" spans="1:19" ht="14.85" customHeight="1" x14ac:dyDescent="0.25">
      <c r="A119" s="9">
        <v>317</v>
      </c>
      <c r="B119" s="10" t="s">
        <v>86</v>
      </c>
      <c r="C119" s="22" t="str">
        <f t="shared" si="1"/>
        <v>Antinori, Guado Al Tasso, Bolgheri</v>
      </c>
      <c r="D119" s="12">
        <v>200</v>
      </c>
      <c r="E119" s="12">
        <v>300</v>
      </c>
      <c r="R119" s="16" t="s">
        <v>268</v>
      </c>
      <c r="S119" t="s">
        <v>1330</v>
      </c>
    </row>
    <row r="120" spans="1:19" ht="14.85" customHeight="1" x14ac:dyDescent="0.25">
      <c r="A120" s="9">
        <v>318</v>
      </c>
      <c r="B120" s="10" t="s">
        <v>86</v>
      </c>
      <c r="C120" s="22" t="str">
        <f t="shared" si="1"/>
        <v>Isole e Olena, Cepparello, IGT</v>
      </c>
      <c r="D120" s="12">
        <v>400</v>
      </c>
      <c r="E120" s="12">
        <v>600</v>
      </c>
      <c r="R120" s="16" t="s">
        <v>275</v>
      </c>
      <c r="S120" t="s">
        <v>1331</v>
      </c>
    </row>
    <row r="121" spans="1:19" ht="14.85" customHeight="1" x14ac:dyDescent="0.25">
      <c r="A121" s="9">
        <v>319</v>
      </c>
      <c r="B121" s="10" t="s">
        <v>86</v>
      </c>
      <c r="C121" s="22" t="str">
        <f t="shared" si="1"/>
        <v>A Fine Mixed Lot of Gaja Wines</v>
      </c>
      <c r="D121" s="12">
        <v>400</v>
      </c>
      <c r="E121" s="12">
        <v>600</v>
      </c>
      <c r="R121" s="16" t="s">
        <v>276</v>
      </c>
      <c r="S121" t="s">
        <v>1332</v>
      </c>
    </row>
    <row r="122" spans="1:19" ht="14.85" customHeight="1" x14ac:dyDescent="0.25">
      <c r="A122" s="9">
        <v>320</v>
      </c>
      <c r="B122" s="10" t="s">
        <v>83</v>
      </c>
      <c r="C122" s="22" t="str">
        <f t="shared" si="1"/>
        <v>Antinori, Guado Al Tasso, Bolgheri</v>
      </c>
      <c r="D122" s="12">
        <v>280</v>
      </c>
      <c r="E122" s="12">
        <v>380</v>
      </c>
      <c r="R122" s="16" t="s">
        <v>268</v>
      </c>
      <c r="S122" t="s">
        <v>1333</v>
      </c>
    </row>
    <row r="123" spans="1:19" ht="14.85" customHeight="1" x14ac:dyDescent="0.25">
      <c r="A123" s="9">
        <v>321</v>
      </c>
      <c r="B123" s="10" t="s">
        <v>40</v>
      </c>
      <c r="C123" s="22" t="str">
        <f t="shared" si="1"/>
        <v>Paolo Scavino, Barolo, Bric Fiasc (Magnums)</v>
      </c>
      <c r="D123" s="12">
        <v>400</v>
      </c>
      <c r="E123" s="12">
        <v>500</v>
      </c>
      <c r="R123" s="16" t="s">
        <v>277</v>
      </c>
      <c r="S123" t="s">
        <v>1334</v>
      </c>
    </row>
    <row r="124" spans="1:19" ht="14.85" customHeight="1" x14ac:dyDescent="0.25">
      <c r="A124" s="9">
        <v>322</v>
      </c>
      <c r="B124" s="10" t="s">
        <v>40</v>
      </c>
      <c r="C124" s="22" t="str">
        <f t="shared" si="1"/>
        <v>Falletto Barbaresco, Rabaja</v>
      </c>
      <c r="D124" s="12">
        <v>120</v>
      </c>
      <c r="E124" s="12">
        <v>160</v>
      </c>
      <c r="R124" s="16" t="s">
        <v>278</v>
      </c>
      <c r="S124" t="s">
        <v>1335</v>
      </c>
    </row>
    <row r="125" spans="1:19" ht="14.85" customHeight="1" x14ac:dyDescent="0.25">
      <c r="A125" s="9">
        <v>323</v>
      </c>
      <c r="B125" s="10" t="s">
        <v>58</v>
      </c>
      <c r="C125" s="22" t="str">
        <f t="shared" si="1"/>
        <v>Falesco, Montiano, IGT (Double Magnums)</v>
      </c>
      <c r="D125" s="12">
        <v>130</v>
      </c>
      <c r="E125" s="12">
        <v>160</v>
      </c>
      <c r="R125" s="16" t="s">
        <v>279</v>
      </c>
      <c r="S125" t="s">
        <v>1336</v>
      </c>
    </row>
    <row r="126" spans="1:19" ht="14.85" customHeight="1" x14ac:dyDescent="0.25">
      <c r="A126" s="9">
        <v>324</v>
      </c>
      <c r="B126" s="10" t="s">
        <v>58</v>
      </c>
      <c r="C126" s="22" t="str">
        <f t="shared" si="1"/>
        <v>Falesco, Montiano, IGT (Imperial)</v>
      </c>
      <c r="D126" s="12">
        <v>160</v>
      </c>
      <c r="E126" s="12">
        <v>220</v>
      </c>
      <c r="R126" s="16" t="s">
        <v>280</v>
      </c>
      <c r="S126" t="s">
        <v>1337</v>
      </c>
    </row>
    <row r="127" spans="1:19" ht="14.85" customHeight="1" x14ac:dyDescent="0.25">
      <c r="A127" s="9">
        <v>325</v>
      </c>
      <c r="B127" s="10" t="s">
        <v>58</v>
      </c>
      <c r="C127" s="22" t="str">
        <f t="shared" si="1"/>
        <v>Castelgiocondo (Frescobaldi), Brunello di Montalcino, Riserva Castelgiocondo (Magnums)</v>
      </c>
      <c r="D127" s="12">
        <v>150</v>
      </c>
      <c r="E127" s="12">
        <v>260</v>
      </c>
      <c r="R127" s="16" t="s">
        <v>281</v>
      </c>
      <c r="S127" t="s">
        <v>1338</v>
      </c>
    </row>
    <row r="128" spans="1:19" ht="14.85" customHeight="1" x14ac:dyDescent="0.25">
      <c r="A128" s="9">
        <v>326</v>
      </c>
      <c r="B128" s="10" t="s">
        <v>30</v>
      </c>
      <c r="C128" s="22" t="str">
        <f t="shared" si="1"/>
        <v>Casanova di Neri, Brunello di Montalcino, Tenuta Nuova (Double Magnum)</v>
      </c>
      <c r="D128" s="12">
        <v>180</v>
      </c>
      <c r="E128" s="12">
        <v>240</v>
      </c>
      <c r="R128" s="16" t="s">
        <v>282</v>
      </c>
      <c r="S128" t="s">
        <v>1339</v>
      </c>
    </row>
    <row r="129" spans="1:19" ht="14.85" customHeight="1" x14ac:dyDescent="0.25">
      <c r="A129" s="9">
        <v>327</v>
      </c>
      <c r="B129" s="10" t="s">
        <v>30</v>
      </c>
      <c r="C129" s="22" t="str">
        <f t="shared" si="1"/>
        <v>Fontodi, Flaccianello delle Pieve, Colli della Toscana Centrale IGT</v>
      </c>
      <c r="D129" s="12">
        <v>400</v>
      </c>
      <c r="E129" s="12">
        <v>600</v>
      </c>
      <c r="R129" s="16" t="s">
        <v>283</v>
      </c>
      <c r="S129" t="s">
        <v>1340</v>
      </c>
    </row>
    <row r="130" spans="1:19" ht="14.85" customHeight="1" x14ac:dyDescent="0.25">
      <c r="A130" s="9">
        <v>328</v>
      </c>
      <c r="B130" s="10" t="s">
        <v>30</v>
      </c>
      <c r="C130" s="22" t="str">
        <f t="shared" si="1"/>
        <v>Luce della Vite, Brunello di Montalcino</v>
      </c>
      <c r="D130" s="12">
        <v>120</v>
      </c>
      <c r="E130" s="12">
        <v>180</v>
      </c>
      <c r="R130" s="16" t="s">
        <v>284</v>
      </c>
      <c r="S130" t="s">
        <v>1341</v>
      </c>
    </row>
    <row r="131" spans="1:19" ht="14.85" customHeight="1" x14ac:dyDescent="0.25">
      <c r="A131" s="9">
        <v>329</v>
      </c>
      <c r="B131" s="10" t="s">
        <v>30</v>
      </c>
      <c r="C131" s="22" t="str">
        <f t="shared" si="1"/>
        <v>Siro Pacenti, Brunello di Montalcino</v>
      </c>
      <c r="D131" s="12">
        <v>150</v>
      </c>
      <c r="E131" s="12">
        <v>240</v>
      </c>
      <c r="R131" s="16" t="s">
        <v>285</v>
      </c>
      <c r="S131" t="s">
        <v>1342</v>
      </c>
    </row>
    <row r="132" spans="1:19" ht="14.85" customHeight="1" x14ac:dyDescent="0.25">
      <c r="A132" s="9">
        <v>330</v>
      </c>
      <c r="B132" s="10" t="s">
        <v>37</v>
      </c>
      <c r="C132" s="22" t="str">
        <f t="shared" si="1"/>
        <v>Damilano, Barolo, Cannubi (Magnums)</v>
      </c>
      <c r="D132" s="12">
        <v>180</v>
      </c>
      <c r="E132" s="12">
        <v>260</v>
      </c>
      <c r="R132" s="16" t="s">
        <v>286</v>
      </c>
      <c r="S132" t="s">
        <v>1343</v>
      </c>
    </row>
    <row r="133" spans="1:19" ht="14.85" customHeight="1" x14ac:dyDescent="0.25">
      <c r="A133" s="9">
        <v>331</v>
      </c>
      <c r="B133" s="10" t="s">
        <v>37</v>
      </c>
      <c r="C133" s="22" t="str">
        <f t="shared" si="1"/>
        <v>Bibi Graetz, Testamatta, IGT (Magnums)</v>
      </c>
      <c r="D133" s="12">
        <v>200</v>
      </c>
      <c r="E133" s="12">
        <v>300</v>
      </c>
      <c r="R133" s="16" t="s">
        <v>287</v>
      </c>
      <c r="S133" t="s">
        <v>1344</v>
      </c>
    </row>
    <row r="134" spans="1:19" ht="14.85" customHeight="1" x14ac:dyDescent="0.25">
      <c r="A134" s="9">
        <v>332</v>
      </c>
      <c r="B134" s="10" t="s">
        <v>36</v>
      </c>
      <c r="C134" s="22" t="str">
        <f t="shared" si="1"/>
        <v>Casaloste, Inversus, IGT</v>
      </c>
      <c r="D134" s="12">
        <v>120</v>
      </c>
      <c r="E134" s="12">
        <v>180</v>
      </c>
      <c r="R134" s="16" t="s">
        <v>288</v>
      </c>
      <c r="S134" t="s">
        <v>1345</v>
      </c>
    </row>
    <row r="135" spans="1:19" ht="14.85" customHeight="1" x14ac:dyDescent="0.25">
      <c r="A135" s="9">
        <v>333</v>
      </c>
      <c r="B135" s="10" t="s">
        <v>35</v>
      </c>
      <c r="C135" s="22" t="str">
        <f t="shared" si="1"/>
        <v>Tua Rita, Redigaffi, IGT (Double Magnum)</v>
      </c>
      <c r="D135" s="12">
        <v>200</v>
      </c>
      <c r="E135" s="12">
        <v>300</v>
      </c>
      <c r="R135" s="16" t="s">
        <v>289</v>
      </c>
      <c r="S135" t="s">
        <v>1346</v>
      </c>
    </row>
    <row r="136" spans="1:19" ht="14.85" customHeight="1" x14ac:dyDescent="0.25">
      <c r="A136" s="9">
        <v>334</v>
      </c>
      <c r="B136" s="10" t="s">
        <v>35</v>
      </c>
      <c r="C136" s="22" t="str">
        <f t="shared" ref="C136:C199" si="2">HYPERLINK(S136,R136)</f>
        <v>Le Serre Nuove dell'Ornellaia, Bolgheri (Double Magnum)</v>
      </c>
      <c r="D136" s="12">
        <v>100</v>
      </c>
      <c r="E136" s="12">
        <v>150</v>
      </c>
      <c r="R136" s="16" t="s">
        <v>290</v>
      </c>
      <c r="S136" t="s">
        <v>1347</v>
      </c>
    </row>
    <row r="137" spans="1:19" ht="14.85" customHeight="1" x14ac:dyDescent="0.25">
      <c r="A137" s="9">
        <v>335</v>
      </c>
      <c r="B137" s="10" t="s">
        <v>35</v>
      </c>
      <c r="C137" s="22" t="str">
        <f t="shared" si="2"/>
        <v>Il Poggione, Brunello di Montalcino</v>
      </c>
      <c r="D137" s="12">
        <v>200</v>
      </c>
      <c r="E137" s="12">
        <v>300</v>
      </c>
      <c r="R137" s="16" t="s">
        <v>291</v>
      </c>
      <c r="S137" t="s">
        <v>1348</v>
      </c>
    </row>
    <row r="138" spans="1:19" ht="14.85" customHeight="1" x14ac:dyDescent="0.25">
      <c r="A138" s="9">
        <v>336</v>
      </c>
      <c r="B138" s="10" t="s">
        <v>35</v>
      </c>
      <c r="C138" s="22" t="str">
        <f t="shared" si="2"/>
        <v>Siro Pacenti, Brunello di Montalcino, Vecchie Vigne</v>
      </c>
      <c r="D138" s="12">
        <v>180</v>
      </c>
      <c r="E138" s="12">
        <v>260</v>
      </c>
      <c r="R138" s="16" t="s">
        <v>292</v>
      </c>
      <c r="S138" t="s">
        <v>1349</v>
      </c>
    </row>
    <row r="139" spans="1:19" ht="14.85" customHeight="1" x14ac:dyDescent="0.25">
      <c r="A139" s="9">
        <v>337</v>
      </c>
      <c r="B139" s="10" t="s">
        <v>35</v>
      </c>
      <c r="C139" s="22" t="str">
        <f t="shared" si="2"/>
        <v>Pietradolce, Vigna Barbagalli, Etna Rosso</v>
      </c>
      <c r="D139" s="12">
        <v>100</v>
      </c>
      <c r="E139" s="12">
        <v>150</v>
      </c>
      <c r="R139" s="16" t="s">
        <v>293</v>
      </c>
      <c r="S139" t="s">
        <v>1350</v>
      </c>
    </row>
    <row r="140" spans="1:19" ht="14.85" customHeight="1" x14ac:dyDescent="0.25">
      <c r="A140" s="9">
        <v>338</v>
      </c>
      <c r="B140" s="10" t="s">
        <v>35</v>
      </c>
      <c r="C140" s="22" t="str">
        <f t="shared" si="2"/>
        <v>Pietradolce, Vigna Barbagalli, Etna Rosso</v>
      </c>
      <c r="D140" s="12">
        <v>200</v>
      </c>
      <c r="E140" s="12">
        <v>300</v>
      </c>
      <c r="R140" s="16" t="s">
        <v>293</v>
      </c>
      <c r="S140" t="s">
        <v>1351</v>
      </c>
    </row>
    <row r="141" spans="1:19" ht="14.85" customHeight="1" x14ac:dyDescent="0.25">
      <c r="A141" s="9">
        <v>339</v>
      </c>
      <c r="B141" s="10" t="s">
        <v>18</v>
      </c>
      <c r="C141" s="22" t="str">
        <f t="shared" si="2"/>
        <v>Tua Rita, Giusto Notri, IGT</v>
      </c>
      <c r="D141" s="12">
        <v>120</v>
      </c>
      <c r="E141" s="12">
        <v>170</v>
      </c>
      <c r="R141" s="16" t="s">
        <v>294</v>
      </c>
      <c r="S141" t="s">
        <v>1352</v>
      </c>
    </row>
    <row r="142" spans="1:19" ht="14.85" customHeight="1" x14ac:dyDescent="0.25">
      <c r="A142" s="9">
        <v>340</v>
      </c>
      <c r="B142" s="10" t="s">
        <v>18</v>
      </c>
      <c r="C142" s="22" t="str">
        <f t="shared" si="2"/>
        <v>Tua Rita, Giusto Notri, IGT</v>
      </c>
      <c r="D142" s="12">
        <v>150</v>
      </c>
      <c r="E142" s="12">
        <v>200</v>
      </c>
      <c r="R142" s="16" t="s">
        <v>294</v>
      </c>
      <c r="S142" t="s">
        <v>1353</v>
      </c>
    </row>
    <row r="143" spans="1:19" ht="14.85" customHeight="1" x14ac:dyDescent="0.25">
      <c r="A143" s="9">
        <v>341</v>
      </c>
      <c r="B143" s="10" t="s">
        <v>18</v>
      </c>
      <c r="C143" s="22" t="str">
        <f t="shared" si="2"/>
        <v>Pietradolce, Vigna Barbagalli, Etna Rosso</v>
      </c>
      <c r="D143" s="12">
        <v>300</v>
      </c>
      <c r="E143" s="12">
        <v>400</v>
      </c>
      <c r="R143" s="16" t="s">
        <v>293</v>
      </c>
      <c r="S143" t="s">
        <v>1354</v>
      </c>
    </row>
    <row r="144" spans="1:19" ht="14.85" customHeight="1" x14ac:dyDescent="0.25">
      <c r="A144" s="9">
        <v>342</v>
      </c>
      <c r="B144" s="10" t="s">
        <v>18</v>
      </c>
      <c r="C144" s="22" t="str">
        <f t="shared" si="2"/>
        <v>Galardi, Terra Lavoro, Roccamonfina IGT (Magnums)</v>
      </c>
      <c r="D144" s="12">
        <v>100</v>
      </c>
      <c r="E144" s="12">
        <v>150</v>
      </c>
      <c r="R144" s="16" t="s">
        <v>295</v>
      </c>
      <c r="S144" t="s">
        <v>1355</v>
      </c>
    </row>
    <row r="145" spans="1:19" ht="14.85" customHeight="1" x14ac:dyDescent="0.25">
      <c r="A145" s="9">
        <v>343</v>
      </c>
      <c r="B145" s="10" t="s">
        <v>33</v>
      </c>
      <c r="C145" s="22" t="str">
        <f t="shared" si="2"/>
        <v>Marchesi Antinori, Tignanello, IGT</v>
      </c>
      <c r="D145" s="12">
        <v>400</v>
      </c>
      <c r="E145" s="12">
        <v>600</v>
      </c>
      <c r="R145" s="16" t="s">
        <v>296</v>
      </c>
      <c r="S145" t="s">
        <v>1356</v>
      </c>
    </row>
    <row r="146" spans="1:19" ht="14.85" customHeight="1" x14ac:dyDescent="0.25">
      <c r="A146" s="9">
        <v>344</v>
      </c>
      <c r="B146" s="10" t="s">
        <v>33</v>
      </c>
      <c r="C146" s="22" t="str">
        <f t="shared" si="2"/>
        <v>Tua Rita, Redigaffi, IGT (Magnums)</v>
      </c>
      <c r="D146" s="12">
        <v>200</v>
      </c>
      <c r="E146" s="12">
        <v>300</v>
      </c>
      <c r="R146" s="16" t="s">
        <v>297</v>
      </c>
      <c r="S146" t="s">
        <v>1357</v>
      </c>
    </row>
    <row r="147" spans="1:19" ht="14.85" customHeight="1" x14ac:dyDescent="0.25">
      <c r="A147" s="9">
        <v>345</v>
      </c>
      <c r="B147" s="10" t="s">
        <v>32</v>
      </c>
      <c r="C147" s="22" t="str">
        <f t="shared" si="2"/>
        <v>Poggio Scalette, Carbonaione, IGT (Double Magnum)</v>
      </c>
      <c r="D147" s="12">
        <v>80</v>
      </c>
      <c r="E147" s="12">
        <v>120</v>
      </c>
      <c r="R147" s="16" t="s">
        <v>298</v>
      </c>
      <c r="S147" t="s">
        <v>1358</v>
      </c>
    </row>
    <row r="148" spans="1:19" ht="14.85" customHeight="1" x14ac:dyDescent="0.25">
      <c r="A148" s="9">
        <v>346</v>
      </c>
      <c r="B148" s="10" t="s">
        <v>20</v>
      </c>
      <c r="C148" s="22" t="str">
        <f t="shared" si="2"/>
        <v>Antinori, Guado Al Tasso, Bolgheri</v>
      </c>
      <c r="D148" s="12">
        <v>380</v>
      </c>
      <c r="E148" s="12">
        <v>480</v>
      </c>
      <c r="R148" s="16" t="s">
        <v>268</v>
      </c>
      <c r="S148" t="s">
        <v>1359</v>
      </c>
    </row>
    <row r="149" spans="1:19" ht="14.85" customHeight="1" x14ac:dyDescent="0.25">
      <c r="A149" s="9">
        <v>347</v>
      </c>
      <c r="B149" s="10" t="s">
        <v>8</v>
      </c>
      <c r="C149" s="22" t="str">
        <f t="shared" si="2"/>
        <v>Orma, Toscana Castagneto Carducci, IGT (Double Magnum)</v>
      </c>
      <c r="D149" s="12">
        <v>140</v>
      </c>
      <c r="E149" s="12">
        <v>180</v>
      </c>
      <c r="R149" s="16" t="s">
        <v>299</v>
      </c>
      <c r="S149" t="s">
        <v>1360</v>
      </c>
    </row>
    <row r="150" spans="1:19" ht="14.85" customHeight="1" x14ac:dyDescent="0.25">
      <c r="A150" s="9">
        <v>348</v>
      </c>
      <c r="B150" s="10" t="s">
        <v>25</v>
      </c>
      <c r="C150" s="22" t="str">
        <f t="shared" si="2"/>
        <v>1982/1990 Rampolla, Sammarco, IGT</v>
      </c>
      <c r="D150" s="12">
        <v>130</v>
      </c>
      <c r="E150" s="12">
        <v>180</v>
      </c>
      <c r="R150" s="16" t="s">
        <v>300</v>
      </c>
      <c r="S150" t="s">
        <v>1361</v>
      </c>
    </row>
    <row r="151" spans="1:19" ht="14.85" customHeight="1" x14ac:dyDescent="0.25">
      <c r="A151" s="9">
        <v>349</v>
      </c>
      <c r="B151" s="10" t="s">
        <v>25</v>
      </c>
      <c r="C151" s="22" t="str">
        <f t="shared" si="2"/>
        <v>1990/1995 Rampolla, Sammarco, IGT (Magnums)</v>
      </c>
      <c r="D151" s="12">
        <v>360</v>
      </c>
      <c r="E151" s="12">
        <v>550</v>
      </c>
      <c r="R151" s="16" t="s">
        <v>301</v>
      </c>
      <c r="S151" t="s">
        <v>1362</v>
      </c>
    </row>
    <row r="152" spans="1:19" ht="14.85" customHeight="1" x14ac:dyDescent="0.25">
      <c r="A152" s="9">
        <v>350</v>
      </c>
      <c r="B152" s="10" t="s">
        <v>25</v>
      </c>
      <c r="C152" s="22" t="str">
        <f t="shared" si="2"/>
        <v>1990/1997 Isole e Olena, Cepparello, IGT</v>
      </c>
      <c r="D152" s="12">
        <v>150</v>
      </c>
      <c r="E152" s="12">
        <v>240</v>
      </c>
      <c r="R152" s="16" t="s">
        <v>302</v>
      </c>
      <c r="S152" t="s">
        <v>1363</v>
      </c>
    </row>
    <row r="153" spans="1:19" ht="14.85" customHeight="1" x14ac:dyDescent="0.25">
      <c r="A153" s="9">
        <v>351</v>
      </c>
      <c r="B153" s="10" t="s">
        <v>25</v>
      </c>
      <c r="C153" s="22" t="str">
        <f t="shared" si="2"/>
        <v>1995/2000 Ceretto, Barolo, Bricco Rocche Brunate (Magnums)</v>
      </c>
      <c r="D153" s="12">
        <v>200</v>
      </c>
      <c r="E153" s="12">
        <v>400</v>
      </c>
      <c r="R153" s="16" t="s">
        <v>303</v>
      </c>
      <c r="S153" t="s">
        <v>1364</v>
      </c>
    </row>
    <row r="154" spans="1:19" ht="14.85" customHeight="1" x14ac:dyDescent="0.25">
      <c r="A154" s="9">
        <v>352</v>
      </c>
      <c r="B154" s="10" t="s">
        <v>25</v>
      </c>
      <c r="C154" s="22" t="str">
        <f t="shared" si="2"/>
        <v>1996/1999 Argiano, Solengo, IGT (Mixed Formats)</v>
      </c>
      <c r="D154" s="12">
        <v>200</v>
      </c>
      <c r="E154" s="12">
        <v>300</v>
      </c>
      <c r="R154" s="16" t="s">
        <v>304</v>
      </c>
      <c r="S154" t="s">
        <v>1365</v>
      </c>
    </row>
    <row r="155" spans="1:19" ht="14.85" customHeight="1" x14ac:dyDescent="0.25">
      <c r="A155" s="9">
        <v>353</v>
      </c>
      <c r="B155" s="10" t="s">
        <v>25</v>
      </c>
      <c r="C155" s="22" t="str">
        <f t="shared" si="2"/>
        <v>1992/1998 Mixed Lot of Very Fine Chianti (Magnums)</v>
      </c>
      <c r="D155" s="12">
        <v>150</v>
      </c>
      <c r="E155" s="12">
        <v>250</v>
      </c>
      <c r="R155" s="16" t="s">
        <v>305</v>
      </c>
      <c r="S155" t="s">
        <v>1366</v>
      </c>
    </row>
    <row r="156" spans="1:19" ht="14.85" customHeight="1" x14ac:dyDescent="0.25">
      <c r="A156" s="9">
        <v>354</v>
      </c>
      <c r="B156" s="10" t="s">
        <v>25</v>
      </c>
      <c r="C156" s="22" t="str">
        <f t="shared" si="2"/>
        <v>1993/2008 Mix Lot of Italian Wines (Magnums)</v>
      </c>
      <c r="D156" s="12">
        <v>150</v>
      </c>
      <c r="E156" s="12">
        <v>260</v>
      </c>
      <c r="R156" s="16" t="s">
        <v>306</v>
      </c>
      <c r="S156" t="s">
        <v>1367</v>
      </c>
    </row>
    <row r="157" spans="1:19" ht="14.85" customHeight="1" x14ac:dyDescent="0.25">
      <c r="A157" s="9">
        <v>355</v>
      </c>
      <c r="B157" s="10" t="s">
        <v>25</v>
      </c>
      <c r="C157" s="22" t="str">
        <f t="shared" si="2"/>
        <v>1996/2009 Mixed Lot of Very Fine Barolo</v>
      </c>
      <c r="D157" s="12">
        <v>160</v>
      </c>
      <c r="E157" s="12">
        <v>220</v>
      </c>
      <c r="R157" s="16" t="s">
        <v>307</v>
      </c>
      <c r="S157" t="s">
        <v>1368</v>
      </c>
    </row>
    <row r="158" spans="1:19" ht="14.85" customHeight="1" x14ac:dyDescent="0.25">
      <c r="A158" s="9">
        <v>356</v>
      </c>
      <c r="B158" s="10" t="s">
        <v>25</v>
      </c>
      <c r="C158" s="22" t="str">
        <f t="shared" si="2"/>
        <v>1997/2010 A Very Fine Mixed Lot of Tuscan Wines</v>
      </c>
      <c r="D158" s="12">
        <v>300</v>
      </c>
      <c r="E158" s="12">
        <v>500</v>
      </c>
      <c r="R158" s="16" t="s">
        <v>308</v>
      </c>
      <c r="S158" t="s">
        <v>1369</v>
      </c>
    </row>
    <row r="159" spans="1:19" ht="14.85" customHeight="1" x14ac:dyDescent="0.25">
      <c r="A159" s="9">
        <v>357</v>
      </c>
      <c r="B159" s="10" t="s">
        <v>25</v>
      </c>
      <c r="C159" s="22" t="str">
        <f t="shared" si="2"/>
        <v>1998/1999 Mixed Lot of Italian Red (Magnums)</v>
      </c>
      <c r="D159" s="12">
        <v>300</v>
      </c>
      <c r="E159" s="12">
        <v>400</v>
      </c>
      <c r="R159" s="16" t="s">
        <v>309</v>
      </c>
      <c r="S159" t="s">
        <v>1370</v>
      </c>
    </row>
    <row r="160" spans="1:19" ht="14.85" customHeight="1" x14ac:dyDescent="0.25">
      <c r="A160" s="9">
        <v>358</v>
      </c>
      <c r="B160" s="10" t="s">
        <v>25</v>
      </c>
      <c r="C160" s="22" t="str">
        <f t="shared" si="2"/>
        <v>1999/2017 Mixed Lot of Fine Tuscan Wines</v>
      </c>
      <c r="D160" s="12">
        <v>150</v>
      </c>
      <c r="E160" s="12">
        <v>250</v>
      </c>
      <c r="R160" s="16" t="s">
        <v>310</v>
      </c>
      <c r="S160" t="s">
        <v>1371</v>
      </c>
    </row>
    <row r="161" spans="1:19" ht="14.85" customHeight="1" x14ac:dyDescent="0.25">
      <c r="A161" s="9">
        <v>359</v>
      </c>
      <c r="B161" s="10" t="s">
        <v>25</v>
      </c>
      <c r="C161" s="22" t="str">
        <f t="shared" si="2"/>
        <v>2007/2013 Mixed Lot of Fine Tuscan Wines (Magnums)</v>
      </c>
      <c r="D161" s="12">
        <v>300</v>
      </c>
      <c r="E161" s="12">
        <v>400</v>
      </c>
      <c r="R161" s="16" t="s">
        <v>311</v>
      </c>
      <c r="S161" t="s">
        <v>1372</v>
      </c>
    </row>
    <row r="162" spans="1:19" ht="14.85" customHeight="1" x14ac:dyDescent="0.25">
      <c r="A162" s="9">
        <v>360</v>
      </c>
      <c r="B162" s="10" t="s">
        <v>86</v>
      </c>
      <c r="C162" s="22" t="str">
        <f t="shared" si="2"/>
        <v>Vega Sicilia, Valbuena 5.°, Ribera del Duero DO</v>
      </c>
      <c r="D162" s="12">
        <v>1000</v>
      </c>
      <c r="E162" s="12">
        <v>1500</v>
      </c>
      <c r="R162" s="16" t="s">
        <v>312</v>
      </c>
      <c r="S162" t="s">
        <v>1373</v>
      </c>
    </row>
    <row r="163" spans="1:19" ht="14.85" customHeight="1" x14ac:dyDescent="0.25">
      <c r="A163" s="9">
        <v>361</v>
      </c>
      <c r="B163" s="10" t="s">
        <v>86</v>
      </c>
      <c r="C163" s="22" t="str">
        <f t="shared" si="2"/>
        <v>Artadi, Pagos Viejos, Rioja</v>
      </c>
      <c r="D163" s="12">
        <v>280</v>
      </c>
      <c r="E163" s="12">
        <v>380</v>
      </c>
      <c r="R163" s="16" t="s">
        <v>313</v>
      </c>
      <c r="S163" t="s">
        <v>1374</v>
      </c>
    </row>
    <row r="164" spans="1:19" ht="14.85" customHeight="1" x14ac:dyDescent="0.25">
      <c r="A164" s="9">
        <v>362</v>
      </c>
      <c r="B164" s="10" t="s">
        <v>40</v>
      </c>
      <c r="C164" s="22" t="str">
        <f t="shared" si="2"/>
        <v>Artadi, Grandes Anadas, Rioja</v>
      </c>
      <c r="D164" s="12">
        <v>400</v>
      </c>
      <c r="E164" s="12">
        <v>600</v>
      </c>
      <c r="R164" s="16" t="s">
        <v>314</v>
      </c>
      <c r="S164" t="s">
        <v>1375</v>
      </c>
    </row>
    <row r="165" spans="1:19" ht="14.85" customHeight="1" x14ac:dyDescent="0.25">
      <c r="A165" s="9">
        <v>363</v>
      </c>
      <c r="B165" s="10" t="s">
        <v>40</v>
      </c>
      <c r="C165" s="22" t="str">
        <f t="shared" si="2"/>
        <v>Costers del Siurana, Clos l'Obac, Priorat DOC</v>
      </c>
      <c r="D165" s="12">
        <v>180</v>
      </c>
      <c r="E165" s="12">
        <v>280</v>
      </c>
      <c r="R165" s="16" t="s">
        <v>315</v>
      </c>
      <c r="S165" t="s">
        <v>1376</v>
      </c>
    </row>
    <row r="166" spans="1:19" ht="14.85" customHeight="1" x14ac:dyDescent="0.25">
      <c r="A166" s="9">
        <v>364</v>
      </c>
      <c r="B166" s="10" t="s">
        <v>58</v>
      </c>
      <c r="C166" s="22" t="str">
        <f t="shared" si="2"/>
        <v>Aguilera Uvaguilera, Palomero, Ribera del Duero DO</v>
      </c>
      <c r="D166" s="12">
        <v>180</v>
      </c>
      <c r="E166" s="12">
        <v>280</v>
      </c>
      <c r="R166" s="16" t="s">
        <v>316</v>
      </c>
      <c r="S166" t="s">
        <v>1377</v>
      </c>
    </row>
    <row r="167" spans="1:19" ht="14.85" customHeight="1" x14ac:dyDescent="0.25">
      <c r="A167" s="9">
        <v>365</v>
      </c>
      <c r="B167" s="10" t="s">
        <v>58</v>
      </c>
      <c r="C167" s="22" t="str">
        <f t="shared" si="2"/>
        <v>Rotllan Torra, Tirant, Priorat DOC</v>
      </c>
      <c r="D167" s="12">
        <v>120</v>
      </c>
      <c r="E167" s="12">
        <v>170</v>
      </c>
      <c r="R167" s="16" t="s">
        <v>317</v>
      </c>
      <c r="S167" t="s">
        <v>1378</v>
      </c>
    </row>
    <row r="168" spans="1:19" ht="14.85" customHeight="1" x14ac:dyDescent="0.25">
      <c r="A168" s="9">
        <v>366</v>
      </c>
      <c r="B168" s="10" t="s">
        <v>58</v>
      </c>
      <c r="C168" s="22" t="str">
        <f t="shared" si="2"/>
        <v>Valsacro, Dioro, Rioja</v>
      </c>
      <c r="D168" s="12">
        <v>80</v>
      </c>
      <c r="E168" s="12">
        <v>120</v>
      </c>
      <c r="R168" s="16" t="s">
        <v>318</v>
      </c>
      <c r="S168" t="s">
        <v>1379</v>
      </c>
    </row>
    <row r="169" spans="1:19" ht="14.85" customHeight="1" x14ac:dyDescent="0.25">
      <c r="A169" s="9">
        <v>367</v>
      </c>
      <c r="B169" s="10" t="s">
        <v>95</v>
      </c>
      <c r="C169" s="22" t="str">
        <f t="shared" si="2"/>
        <v>Celler Cal Pla, Priorat, Mas D'en Compte</v>
      </c>
      <c r="D169" s="12">
        <v>100</v>
      </c>
      <c r="E169" s="12">
        <v>150</v>
      </c>
      <c r="R169" s="16" t="s">
        <v>319</v>
      </c>
      <c r="S169" t="s">
        <v>1380</v>
      </c>
    </row>
    <row r="170" spans="1:19" ht="14.85" customHeight="1" x14ac:dyDescent="0.25">
      <c r="A170" s="9">
        <v>368</v>
      </c>
      <c r="B170" s="10" t="s">
        <v>25</v>
      </c>
      <c r="C170" s="22" t="str">
        <f t="shared" si="2"/>
        <v>1995/2009 A Very Fine Mixed Case of Spanish Wines</v>
      </c>
      <c r="D170" s="12">
        <v>200</v>
      </c>
      <c r="E170" s="12">
        <v>300</v>
      </c>
      <c r="R170" s="16" t="s">
        <v>320</v>
      </c>
      <c r="S170" t="s">
        <v>1381</v>
      </c>
    </row>
    <row r="171" spans="1:19" ht="14.85" customHeight="1" x14ac:dyDescent="0.25">
      <c r="A171" s="9">
        <v>369</v>
      </c>
      <c r="B171" s="10" t="s">
        <v>60</v>
      </c>
      <c r="C171" s="22" t="str">
        <f t="shared" si="2"/>
        <v>Chateau Musar, Red</v>
      </c>
      <c r="D171" s="12">
        <v>240</v>
      </c>
      <c r="E171" s="12">
        <v>380</v>
      </c>
      <c r="R171" s="16" t="s">
        <v>29</v>
      </c>
      <c r="S171" t="s">
        <v>1382</v>
      </c>
    </row>
    <row r="172" spans="1:19" ht="14.85" customHeight="1" x14ac:dyDescent="0.25">
      <c r="A172" s="9">
        <v>370</v>
      </c>
      <c r="B172" s="10" t="s">
        <v>147</v>
      </c>
      <c r="C172" s="22" t="str">
        <f t="shared" si="2"/>
        <v>Henschke, Hill of Grace Vineyard, Eden Valley (Magnum)</v>
      </c>
      <c r="D172" s="12">
        <v>400</v>
      </c>
      <c r="E172" s="12">
        <v>600</v>
      </c>
      <c r="R172" s="16" t="s">
        <v>321</v>
      </c>
      <c r="S172" t="s">
        <v>1383</v>
      </c>
    </row>
    <row r="173" spans="1:19" ht="14.85" customHeight="1" x14ac:dyDescent="0.25">
      <c r="A173" s="9">
        <v>371</v>
      </c>
      <c r="B173" s="10" t="s">
        <v>83</v>
      </c>
      <c r="C173" s="22" t="str">
        <f t="shared" si="2"/>
        <v>Yalumba, Signature Cabernet Sauvignon Shiraz, Barossa Valley (Double Magnum)</v>
      </c>
      <c r="D173" s="12">
        <v>100</v>
      </c>
      <c r="E173" s="12">
        <v>200</v>
      </c>
      <c r="R173" s="16" t="s">
        <v>322</v>
      </c>
      <c r="S173" t="s">
        <v>1384</v>
      </c>
    </row>
    <row r="174" spans="1:19" ht="14.85" customHeight="1" x14ac:dyDescent="0.25">
      <c r="A174" s="9">
        <v>372</v>
      </c>
      <c r="B174" s="10" t="s">
        <v>95</v>
      </c>
      <c r="C174" s="22" t="str">
        <f t="shared" si="2"/>
        <v>Torbreck, The Factor, Barossa Valley (Imperial)</v>
      </c>
      <c r="D174" s="12">
        <v>400</v>
      </c>
      <c r="E174" s="12">
        <v>600</v>
      </c>
      <c r="R174" s="16" t="s">
        <v>323</v>
      </c>
      <c r="S174" t="s">
        <v>1385</v>
      </c>
    </row>
    <row r="175" spans="1:19" ht="14.85" customHeight="1" x14ac:dyDescent="0.25">
      <c r="A175" s="9">
        <v>373</v>
      </c>
      <c r="B175" s="10" t="s">
        <v>95</v>
      </c>
      <c r="C175" s="22" t="str">
        <f t="shared" si="2"/>
        <v>Torbreck, The Steading, Barossa Valley</v>
      </c>
      <c r="D175" s="12">
        <v>150</v>
      </c>
      <c r="E175" s="12">
        <v>200</v>
      </c>
      <c r="R175" s="16" t="s">
        <v>324</v>
      </c>
      <c r="S175" t="s">
        <v>1386</v>
      </c>
    </row>
    <row r="176" spans="1:19" ht="14.85" customHeight="1" x14ac:dyDescent="0.25">
      <c r="A176" s="9">
        <v>374</v>
      </c>
      <c r="B176" s="10" t="s">
        <v>25</v>
      </c>
      <c r="C176" s="22" t="str">
        <f t="shared" si="2"/>
        <v>1999/2001 d'Arenberg, The Dead Arm Shiraz, McLaren Vale</v>
      </c>
      <c r="D176" s="12">
        <v>140</v>
      </c>
      <c r="E176" s="12">
        <v>180</v>
      </c>
      <c r="R176" s="16" t="s">
        <v>325</v>
      </c>
      <c r="S176" t="s">
        <v>1387</v>
      </c>
    </row>
    <row r="177" spans="1:19" ht="14.85" customHeight="1" x14ac:dyDescent="0.25">
      <c r="A177" s="9">
        <v>375</v>
      </c>
      <c r="B177" s="10" t="s">
        <v>25</v>
      </c>
      <c r="C177" s="22" t="str">
        <f t="shared" si="2"/>
        <v>2001/2002 Mitolo, G.A.M. Shiraz, McLaren Vale</v>
      </c>
      <c r="D177" s="12">
        <v>140</v>
      </c>
      <c r="E177" s="12">
        <v>180</v>
      </c>
      <c r="R177" s="16" t="s">
        <v>326</v>
      </c>
      <c r="S177" t="s">
        <v>1388</v>
      </c>
    </row>
    <row r="178" spans="1:19" ht="14.85" customHeight="1" x14ac:dyDescent="0.25">
      <c r="A178" s="9">
        <v>376</v>
      </c>
      <c r="B178" s="10" t="s">
        <v>25</v>
      </c>
      <c r="C178" s="22" t="str">
        <f t="shared" si="2"/>
        <v>2002/2005 Torbreck, The Struie, Barossa</v>
      </c>
      <c r="D178" s="12">
        <v>100</v>
      </c>
      <c r="E178" s="12">
        <v>200</v>
      </c>
      <c r="R178" s="16" t="s">
        <v>327</v>
      </c>
      <c r="S178" t="s">
        <v>1389</v>
      </c>
    </row>
    <row r="179" spans="1:19" ht="14.85" customHeight="1" x14ac:dyDescent="0.25">
      <c r="A179" s="9">
        <v>377</v>
      </c>
      <c r="B179" s="10" t="s">
        <v>32</v>
      </c>
      <c r="C179" s="22" t="str">
        <f t="shared" si="2"/>
        <v>Te Mata, Coleraine, Hawke's Bay</v>
      </c>
      <c r="D179" s="12">
        <v>150</v>
      </c>
      <c r="E179" s="12">
        <v>200</v>
      </c>
      <c r="R179" s="16" t="s">
        <v>328</v>
      </c>
      <c r="S179" t="s">
        <v>1390</v>
      </c>
    </row>
    <row r="180" spans="1:19" ht="14.85" customHeight="1" x14ac:dyDescent="0.25">
      <c r="A180" s="9">
        <v>378</v>
      </c>
      <c r="B180" s="10" t="s">
        <v>32</v>
      </c>
      <c r="C180" s="22" t="str">
        <f t="shared" si="2"/>
        <v>Escarpment, Pahi Pinot Noir, Martinborough</v>
      </c>
      <c r="D180" s="12">
        <v>80</v>
      </c>
      <c r="E180" s="12">
        <v>120</v>
      </c>
      <c r="R180" s="16" t="s">
        <v>329</v>
      </c>
      <c r="S180" t="s">
        <v>1391</v>
      </c>
    </row>
    <row r="181" spans="1:19" ht="14.85" customHeight="1" x14ac:dyDescent="0.25">
      <c r="A181" s="9">
        <v>379</v>
      </c>
      <c r="B181" s="10" t="s">
        <v>83</v>
      </c>
      <c r="C181" s="22" t="str">
        <f t="shared" si="2"/>
        <v>Stags' Leap Winery, Ne Cede Malis, Napa Valley</v>
      </c>
      <c r="D181" s="12">
        <v>240</v>
      </c>
      <c r="E181" s="12">
        <v>340</v>
      </c>
      <c r="R181" s="16" t="s">
        <v>330</v>
      </c>
      <c r="S181" t="s">
        <v>1392</v>
      </c>
    </row>
    <row r="182" spans="1:19" ht="14.85" customHeight="1" x14ac:dyDescent="0.25">
      <c r="A182" s="9">
        <v>380</v>
      </c>
      <c r="B182" s="10" t="s">
        <v>102</v>
      </c>
      <c r="C182" s="22" t="str">
        <f t="shared" si="2"/>
        <v>Revana, Cabernet Sauvignon, Napa Valley</v>
      </c>
      <c r="D182" s="12">
        <v>300</v>
      </c>
      <c r="E182" s="12">
        <v>500</v>
      </c>
      <c r="R182" s="16" t="s">
        <v>331</v>
      </c>
      <c r="S182" t="s">
        <v>1393</v>
      </c>
    </row>
    <row r="183" spans="1:19" ht="14.85" customHeight="1" x14ac:dyDescent="0.25">
      <c r="A183" s="9">
        <v>381</v>
      </c>
      <c r="B183" s="10" t="s">
        <v>81</v>
      </c>
      <c r="C183" s="22" t="str">
        <f t="shared" si="2"/>
        <v>Joseph Phelps, 30th Anniversary Insignia, Napa Valley</v>
      </c>
      <c r="D183" s="12">
        <v>600</v>
      </c>
      <c r="E183" s="12">
        <v>900</v>
      </c>
      <c r="R183" s="16" t="s">
        <v>332</v>
      </c>
      <c r="S183" t="s">
        <v>1394</v>
      </c>
    </row>
    <row r="184" spans="1:19" ht="14.85" customHeight="1" x14ac:dyDescent="0.25">
      <c r="A184" s="9">
        <v>382</v>
      </c>
      <c r="B184" s="10" t="s">
        <v>32</v>
      </c>
      <c r="C184" s="22" t="str">
        <f t="shared" si="2"/>
        <v>Domaine Serene, Evenstad Reserve Pinot Noir, Willamette Valley</v>
      </c>
      <c r="D184" s="12">
        <v>300</v>
      </c>
      <c r="E184" s="12">
        <v>400</v>
      </c>
      <c r="R184" s="16" t="s">
        <v>333</v>
      </c>
      <c r="S184" t="s">
        <v>1395</v>
      </c>
    </row>
    <row r="185" spans="1:19" ht="14.85" customHeight="1" x14ac:dyDescent="0.25">
      <c r="A185" s="9">
        <v>383</v>
      </c>
      <c r="B185" s="10" t="s">
        <v>25</v>
      </c>
      <c r="C185" s="22" t="str">
        <f t="shared" si="2"/>
        <v>1994/1997 Mixed Lot of Beringer Private Reserve and Third Century Wines</v>
      </c>
      <c r="D185" s="12">
        <v>300</v>
      </c>
      <c r="E185" s="12">
        <v>500</v>
      </c>
      <c r="R185" s="16" t="s">
        <v>334</v>
      </c>
      <c r="S185" t="s">
        <v>1396</v>
      </c>
    </row>
    <row r="186" spans="1:19" ht="14.85" customHeight="1" x14ac:dyDescent="0.25">
      <c r="A186" s="9">
        <v>384</v>
      </c>
      <c r="B186" s="10" t="s">
        <v>25</v>
      </c>
      <c r="C186" s="22" t="str">
        <f t="shared" si="2"/>
        <v>2004/2013 A Fine Mixed Case from 3 Great Napa Valley Estates</v>
      </c>
      <c r="D186" s="12">
        <v>150</v>
      </c>
      <c r="E186" s="12">
        <v>260</v>
      </c>
      <c r="R186" s="16" t="s">
        <v>335</v>
      </c>
      <c r="S186" t="s">
        <v>1397</v>
      </c>
    </row>
    <row r="187" spans="1:19" ht="14.85" customHeight="1" x14ac:dyDescent="0.25">
      <c r="A187" s="9">
        <v>385</v>
      </c>
      <c r="B187" s="10" t="s">
        <v>25</v>
      </c>
      <c r="C187" s="22" t="str">
        <f t="shared" si="2"/>
        <v>2010/2011 Mixed Lot of Terlato Family Wines from Napa Valley</v>
      </c>
      <c r="D187" s="12">
        <v>100</v>
      </c>
      <c r="E187" s="12">
        <v>150</v>
      </c>
      <c r="R187" s="16" t="s">
        <v>336</v>
      </c>
      <c r="S187" t="s">
        <v>1398</v>
      </c>
    </row>
    <row r="188" spans="1:19" ht="14.85" customHeight="1" x14ac:dyDescent="0.25">
      <c r="A188" s="9">
        <v>386</v>
      </c>
      <c r="B188" s="10" t="s">
        <v>25</v>
      </c>
      <c r="C188" s="22" t="str">
        <f t="shared" si="2"/>
        <v>2013/2014 Mixed Lot of Domaine Serene Chardonnay &amp; Pinot Blanc</v>
      </c>
      <c r="D188" s="12">
        <v>300</v>
      </c>
      <c r="E188" s="12">
        <v>500</v>
      </c>
      <c r="R188" s="16" t="s">
        <v>337</v>
      </c>
      <c r="S188" t="s">
        <v>1399</v>
      </c>
    </row>
    <row r="189" spans="1:19" ht="14.85" customHeight="1" x14ac:dyDescent="0.25">
      <c r="A189" s="9">
        <v>387</v>
      </c>
      <c r="B189" s="10" t="s">
        <v>58</v>
      </c>
      <c r="C189" s="22" t="str">
        <f t="shared" si="2"/>
        <v>Casa Lapostolle, Clos Apalta, Colchagua Valley</v>
      </c>
      <c r="D189" s="12">
        <v>200</v>
      </c>
      <c r="E189" s="12">
        <v>300</v>
      </c>
      <c r="R189" s="16" t="s">
        <v>338</v>
      </c>
      <c r="S189" t="s">
        <v>1400</v>
      </c>
    </row>
    <row r="190" spans="1:19" ht="14.85" customHeight="1" x14ac:dyDescent="0.25">
      <c r="A190" s="9">
        <v>388</v>
      </c>
      <c r="B190" s="10" t="s">
        <v>13</v>
      </c>
      <c r="C190" s="22" t="str">
        <f t="shared" si="2"/>
        <v>Errazuriz, Las Pizzaras Chardonnay, Aconcagua</v>
      </c>
      <c r="D190" s="12">
        <v>150</v>
      </c>
      <c r="E190" s="12">
        <v>260</v>
      </c>
      <c r="R190" s="16" t="s">
        <v>339</v>
      </c>
      <c r="S190" t="s">
        <v>1401</v>
      </c>
    </row>
    <row r="191" spans="1:19" ht="14.85" customHeight="1" x14ac:dyDescent="0.25">
      <c r="A191" s="9">
        <v>389</v>
      </c>
      <c r="B191" s="10" t="s">
        <v>40</v>
      </c>
      <c r="C191" s="22" t="str">
        <f t="shared" si="2"/>
        <v>Achaval Ferrer, Finca Altamira, Mendoza</v>
      </c>
      <c r="D191" s="12">
        <v>200</v>
      </c>
      <c r="E191" s="12">
        <v>300</v>
      </c>
      <c r="R191" s="16" t="s">
        <v>340</v>
      </c>
      <c r="S191" t="s">
        <v>1402</v>
      </c>
    </row>
    <row r="192" spans="1:19" ht="14.85" customHeight="1" x14ac:dyDescent="0.25">
      <c r="A192" s="9">
        <v>390</v>
      </c>
      <c r="B192" s="10" t="s">
        <v>95</v>
      </c>
      <c r="C192" s="22" t="str">
        <f t="shared" si="2"/>
        <v>Catena, Nicolas Catena Zapata, Mendoza</v>
      </c>
      <c r="D192" s="12">
        <v>300</v>
      </c>
      <c r="E192" s="12">
        <v>500</v>
      </c>
      <c r="R192" s="16" t="s">
        <v>341</v>
      </c>
      <c r="S192" t="s">
        <v>1403</v>
      </c>
    </row>
    <row r="193" spans="1:19" ht="14.85" customHeight="1" x14ac:dyDescent="0.25">
      <c r="A193" s="9">
        <v>391</v>
      </c>
      <c r="B193" s="10" t="s">
        <v>95</v>
      </c>
      <c r="C193" s="22" t="str">
        <f t="shared" si="2"/>
        <v>Catena Zapata, Malbec Argentino, Mendoza</v>
      </c>
      <c r="D193" s="12">
        <v>260</v>
      </c>
      <c r="E193" s="12">
        <v>380</v>
      </c>
      <c r="R193" s="16" t="s">
        <v>342</v>
      </c>
      <c r="S193" t="s">
        <v>1404</v>
      </c>
    </row>
    <row r="194" spans="1:19" ht="14.85" customHeight="1" x14ac:dyDescent="0.25">
      <c r="A194" s="9">
        <v>392</v>
      </c>
      <c r="B194" s="10" t="s">
        <v>18</v>
      </c>
      <c r="C194" s="22" t="str">
        <f t="shared" si="2"/>
        <v>Vina Cobos, Malbec Bramare Marchiori Vineyard, Mendoza</v>
      </c>
      <c r="D194" s="12">
        <v>180</v>
      </c>
      <c r="E194" s="12">
        <v>280</v>
      </c>
      <c r="R194" s="16" t="s">
        <v>343</v>
      </c>
      <c r="S194" t="s">
        <v>1405</v>
      </c>
    </row>
    <row r="195" spans="1:19" ht="14.85" customHeight="1" x14ac:dyDescent="0.25">
      <c r="A195" s="9">
        <v>393</v>
      </c>
      <c r="B195" s="10" t="s">
        <v>33</v>
      </c>
      <c r="C195" s="22" t="str">
        <f t="shared" si="2"/>
        <v>Cantena (Baron Rothschild), Caro, Mendoza</v>
      </c>
      <c r="D195" s="12">
        <v>100</v>
      </c>
      <c r="E195" s="12">
        <v>150</v>
      </c>
      <c r="R195" s="16" t="s">
        <v>344</v>
      </c>
      <c r="S195" t="s">
        <v>1406</v>
      </c>
    </row>
    <row r="196" spans="1:19" ht="14.85" customHeight="1" x14ac:dyDescent="0.25">
      <c r="A196" s="9">
        <v>394</v>
      </c>
      <c r="B196" s="10" t="s">
        <v>25</v>
      </c>
      <c r="C196" s="22" t="str">
        <f t="shared" si="2"/>
        <v>1996/2015 Mixed Lot of New World Wines (Mixed Formats)</v>
      </c>
      <c r="D196" s="12">
        <v>150</v>
      </c>
      <c r="E196" s="12">
        <v>260</v>
      </c>
      <c r="R196" s="16" t="s">
        <v>345</v>
      </c>
      <c r="S196" t="s">
        <v>1407</v>
      </c>
    </row>
    <row r="197" spans="1:19" ht="14.85" customHeight="1" x14ac:dyDescent="0.25">
      <c r="A197" s="9">
        <v>395</v>
      </c>
      <c r="B197" s="10" t="s">
        <v>25</v>
      </c>
      <c r="C197" s="22" t="str">
        <f t="shared" si="2"/>
        <v>1999/2013 A Wonderful Mixed Pinot Noir Case from USA and New Zealand (Mixed Formats)</v>
      </c>
      <c r="D197" s="12">
        <v>300</v>
      </c>
      <c r="E197" s="12">
        <v>500</v>
      </c>
      <c r="R197" s="16" t="s">
        <v>346</v>
      </c>
      <c r="S197" t="s">
        <v>1408</v>
      </c>
    </row>
    <row r="198" spans="1:19" ht="14.85" customHeight="1" x14ac:dyDescent="0.25">
      <c r="A198" s="9">
        <v>396</v>
      </c>
      <c r="B198" s="10" t="s">
        <v>25</v>
      </c>
      <c r="C198" s="22" t="str">
        <f t="shared" si="2"/>
        <v>2010/2019 Mixed Lot of Chardonnay from Great Estates</v>
      </c>
      <c r="D198" s="12">
        <v>150</v>
      </c>
      <c r="E198" s="12">
        <v>260</v>
      </c>
      <c r="R198" s="16" t="s">
        <v>347</v>
      </c>
      <c r="S198" t="s">
        <v>1409</v>
      </c>
    </row>
    <row r="199" spans="1:19" ht="14.85" customHeight="1" x14ac:dyDescent="0.25">
      <c r="A199" s="9">
        <v>397</v>
      </c>
      <c r="B199" s="10" t="s">
        <v>1213</v>
      </c>
      <c r="C199" s="22" t="str">
        <f t="shared" si="2"/>
        <v>Port (Double Magnum)</v>
      </c>
      <c r="D199" s="12">
        <v>1000</v>
      </c>
      <c r="E199" s="12">
        <v>2000</v>
      </c>
      <c r="R199" s="16" t="s">
        <v>1212</v>
      </c>
      <c r="S199" t="s">
        <v>1410</v>
      </c>
    </row>
    <row r="200" spans="1:19" ht="14.85" customHeight="1" x14ac:dyDescent="0.25">
      <c r="A200" s="9">
        <v>398</v>
      </c>
      <c r="B200" s="10" t="s">
        <v>1210</v>
      </c>
      <c r="C200" s="22" t="str">
        <f t="shared" ref="C200:C263" si="3">HYPERLINK(S200,R200)</f>
        <v>Dow's, Vintage Port</v>
      </c>
      <c r="D200" s="12">
        <v>200</v>
      </c>
      <c r="E200" s="12">
        <v>300</v>
      </c>
      <c r="R200" s="16" t="s">
        <v>1102</v>
      </c>
      <c r="S200" t="s">
        <v>1411</v>
      </c>
    </row>
    <row r="201" spans="1:19" ht="14.85" customHeight="1" x14ac:dyDescent="0.25">
      <c r="A201" s="9">
        <v>399</v>
      </c>
      <c r="B201" s="10" t="s">
        <v>1208</v>
      </c>
      <c r="C201" s="22" t="str">
        <f t="shared" si="3"/>
        <v>Taylor's, Vintage Port</v>
      </c>
      <c r="D201" s="12">
        <v>500</v>
      </c>
      <c r="E201" s="12">
        <v>800</v>
      </c>
      <c r="R201" s="16" t="s">
        <v>1098</v>
      </c>
      <c r="S201" t="s">
        <v>1412</v>
      </c>
    </row>
    <row r="202" spans="1:19" ht="14.85" customHeight="1" x14ac:dyDescent="0.25">
      <c r="A202" s="9">
        <v>400</v>
      </c>
      <c r="B202" s="10" t="s">
        <v>1200</v>
      </c>
      <c r="C202" s="22" t="str">
        <f t="shared" si="3"/>
        <v>Cockburn, Vintage Port</v>
      </c>
      <c r="D202" s="12">
        <v>300</v>
      </c>
      <c r="E202" s="12">
        <v>500</v>
      </c>
      <c r="R202" s="16" t="s">
        <v>1130</v>
      </c>
      <c r="S202" t="s">
        <v>1413</v>
      </c>
    </row>
    <row r="203" spans="1:19" ht="14.85" customHeight="1" x14ac:dyDescent="0.25">
      <c r="A203" s="9">
        <v>401</v>
      </c>
      <c r="B203" s="10" t="s">
        <v>1200</v>
      </c>
      <c r="C203" s="22" t="str">
        <f t="shared" si="3"/>
        <v>Fearon Block, Vintage Port</v>
      </c>
      <c r="D203" s="12">
        <v>200</v>
      </c>
      <c r="E203" s="12">
        <v>280</v>
      </c>
      <c r="R203" s="16" t="s">
        <v>1205</v>
      </c>
      <c r="S203" t="s">
        <v>1414</v>
      </c>
    </row>
    <row r="204" spans="1:19" ht="14.85" customHeight="1" x14ac:dyDescent="0.25">
      <c r="A204" s="9">
        <v>402</v>
      </c>
      <c r="B204" s="10" t="s">
        <v>1200</v>
      </c>
      <c r="C204" s="22" t="str">
        <f t="shared" si="3"/>
        <v>Sandeman, George VI Jubilee Vintage Port</v>
      </c>
      <c r="D204" s="12">
        <v>300</v>
      </c>
      <c r="E204" s="12">
        <v>500</v>
      </c>
      <c r="R204" s="16" t="s">
        <v>1202</v>
      </c>
      <c r="S204" t="s">
        <v>1415</v>
      </c>
    </row>
    <row r="205" spans="1:19" ht="14.85" customHeight="1" x14ac:dyDescent="0.25">
      <c r="A205" s="9">
        <v>403</v>
      </c>
      <c r="B205" s="10" t="s">
        <v>1200</v>
      </c>
      <c r="C205" s="22" t="str">
        <f t="shared" si="3"/>
        <v>Sandeman, George VI Jubilee Vintage Port</v>
      </c>
      <c r="D205" s="12">
        <v>300</v>
      </c>
      <c r="E205" s="12">
        <v>500</v>
      </c>
      <c r="R205" s="16" t="s">
        <v>1202</v>
      </c>
      <c r="S205" t="s">
        <v>1416</v>
      </c>
    </row>
    <row r="206" spans="1:19" ht="14.85" customHeight="1" x14ac:dyDescent="0.25">
      <c r="A206" s="9">
        <v>404</v>
      </c>
      <c r="B206" s="10" t="s">
        <v>1200</v>
      </c>
      <c r="C206" s="22" t="str">
        <f t="shared" si="3"/>
        <v>Taylor's, Vintage Port</v>
      </c>
      <c r="D206" s="12">
        <v>400</v>
      </c>
      <c r="E206" s="12">
        <v>600</v>
      </c>
      <c r="R206" s="16" t="s">
        <v>1098</v>
      </c>
      <c r="S206" t="s">
        <v>1417</v>
      </c>
    </row>
    <row r="207" spans="1:19" ht="14.85" customHeight="1" x14ac:dyDescent="0.25">
      <c r="A207" s="9">
        <v>405</v>
      </c>
      <c r="B207" s="10" t="s">
        <v>1198</v>
      </c>
      <c r="C207" s="22" t="str">
        <f t="shared" si="3"/>
        <v>Dow's, Vintage Port</v>
      </c>
      <c r="D207" s="12">
        <v>300</v>
      </c>
      <c r="E207" s="12">
        <v>400</v>
      </c>
      <c r="R207" s="16" t="s">
        <v>1102</v>
      </c>
      <c r="S207" t="s">
        <v>1418</v>
      </c>
    </row>
    <row r="208" spans="1:19" ht="14.85" customHeight="1" x14ac:dyDescent="0.25">
      <c r="A208" s="9">
        <v>406</v>
      </c>
      <c r="B208" s="10" t="s">
        <v>1000</v>
      </c>
      <c r="C208" s="22" t="str">
        <f t="shared" si="3"/>
        <v>Cockburn, Vintage Port (Halves)</v>
      </c>
      <c r="D208" s="12">
        <v>290</v>
      </c>
      <c r="E208" s="12">
        <v>380</v>
      </c>
      <c r="R208" s="16" t="s">
        <v>1196</v>
      </c>
      <c r="S208" t="s">
        <v>1419</v>
      </c>
    </row>
    <row r="209" spans="1:19" ht="14.85" customHeight="1" x14ac:dyDescent="0.25">
      <c r="A209" s="9">
        <v>407</v>
      </c>
      <c r="B209" s="10" t="s">
        <v>1194</v>
      </c>
      <c r="C209" s="22" t="str">
        <f t="shared" si="3"/>
        <v>Taylor's, Vintage Port</v>
      </c>
      <c r="D209" s="12">
        <v>400</v>
      </c>
      <c r="E209" s="12">
        <v>600</v>
      </c>
      <c r="R209" s="16" t="s">
        <v>1098</v>
      </c>
      <c r="S209" t="s">
        <v>1420</v>
      </c>
    </row>
    <row r="210" spans="1:19" ht="14.85" customHeight="1" x14ac:dyDescent="0.25">
      <c r="A210" s="9">
        <v>408</v>
      </c>
      <c r="B210" s="10" t="s">
        <v>1194</v>
      </c>
      <c r="C210" s="22" t="str">
        <f t="shared" si="3"/>
        <v>Taylor's, Vintage Port</v>
      </c>
      <c r="D210" s="12">
        <v>400</v>
      </c>
      <c r="E210" s="12">
        <v>600</v>
      </c>
      <c r="R210" s="16" t="s">
        <v>1098</v>
      </c>
      <c r="S210" t="s">
        <v>1421</v>
      </c>
    </row>
    <row r="211" spans="1:19" ht="14.85" customHeight="1" x14ac:dyDescent="0.25">
      <c r="A211" s="9">
        <v>409</v>
      </c>
      <c r="B211" s="10" t="s">
        <v>1193</v>
      </c>
      <c r="C211" s="22" t="str">
        <f t="shared" si="3"/>
        <v>Mackenzie's, Vintage Port</v>
      </c>
      <c r="D211" s="12">
        <v>100</v>
      </c>
      <c r="E211" s="12">
        <v>130</v>
      </c>
      <c r="R211" s="16" t="s">
        <v>1192</v>
      </c>
      <c r="S211" t="s">
        <v>1422</v>
      </c>
    </row>
    <row r="212" spans="1:19" ht="14.85" customHeight="1" x14ac:dyDescent="0.25">
      <c r="A212" s="9">
        <v>410</v>
      </c>
      <c r="B212" s="10" t="s">
        <v>995</v>
      </c>
      <c r="C212" s="22" t="str">
        <f t="shared" si="3"/>
        <v>Butler Nephew &amp; Co, Vintage Port</v>
      </c>
      <c r="D212" s="12">
        <v>100</v>
      </c>
      <c r="E212" s="12">
        <v>130</v>
      </c>
      <c r="R212" s="16" t="s">
        <v>1189</v>
      </c>
      <c r="S212" t="s">
        <v>1423</v>
      </c>
    </row>
    <row r="213" spans="1:19" ht="14.85" customHeight="1" x14ac:dyDescent="0.25">
      <c r="A213" s="9">
        <v>411</v>
      </c>
      <c r="B213" s="10" t="s">
        <v>995</v>
      </c>
      <c r="C213" s="22" t="str">
        <f t="shared" si="3"/>
        <v>Croft, Vintage Port</v>
      </c>
      <c r="D213" s="12">
        <v>200</v>
      </c>
      <c r="E213" s="12">
        <v>260</v>
      </c>
      <c r="R213" s="16" t="s">
        <v>120</v>
      </c>
      <c r="S213" t="s">
        <v>1424</v>
      </c>
    </row>
    <row r="214" spans="1:19" ht="14.85" customHeight="1" x14ac:dyDescent="0.25">
      <c r="A214" s="9">
        <v>412</v>
      </c>
      <c r="B214" s="10" t="s">
        <v>995</v>
      </c>
      <c r="C214" s="22" t="str">
        <f t="shared" si="3"/>
        <v>Fonseca, Vintage Port (Halves)</v>
      </c>
      <c r="D214" s="12">
        <v>600</v>
      </c>
      <c r="E214" s="12">
        <v>800</v>
      </c>
      <c r="R214" s="16" t="s">
        <v>1128</v>
      </c>
      <c r="S214" t="s">
        <v>1425</v>
      </c>
    </row>
    <row r="215" spans="1:19" ht="14.85" customHeight="1" x14ac:dyDescent="0.25">
      <c r="A215" s="9">
        <v>413</v>
      </c>
      <c r="B215" s="10" t="s">
        <v>995</v>
      </c>
      <c r="C215" s="22" t="str">
        <f t="shared" si="3"/>
        <v>Fonseca, Vintage Port (Halves)</v>
      </c>
      <c r="D215" s="12">
        <v>600</v>
      </c>
      <c r="E215" s="12">
        <v>800</v>
      </c>
      <c r="R215" s="16" t="s">
        <v>1128</v>
      </c>
      <c r="S215" t="s">
        <v>1426</v>
      </c>
    </row>
    <row r="216" spans="1:19" ht="14.85" customHeight="1" x14ac:dyDescent="0.25">
      <c r="A216" s="9">
        <v>414</v>
      </c>
      <c r="B216" s="10" t="s">
        <v>995</v>
      </c>
      <c r="C216" s="22" t="str">
        <f t="shared" si="3"/>
        <v>Fonseca, Vintage Port (Halves)</v>
      </c>
      <c r="D216" s="12">
        <v>440</v>
      </c>
      <c r="E216" s="12">
        <v>600</v>
      </c>
      <c r="R216" s="16" t="s">
        <v>1128</v>
      </c>
      <c r="S216" t="s">
        <v>1427</v>
      </c>
    </row>
    <row r="217" spans="1:19" ht="14.85" customHeight="1" x14ac:dyDescent="0.25">
      <c r="A217" s="9">
        <v>415</v>
      </c>
      <c r="B217" s="10" t="s">
        <v>995</v>
      </c>
      <c r="C217" s="22" t="str">
        <f t="shared" si="3"/>
        <v>Martinez, Vintage Port</v>
      </c>
      <c r="D217" s="12">
        <v>120</v>
      </c>
      <c r="E217" s="12">
        <v>150</v>
      </c>
      <c r="R217" s="16" t="s">
        <v>1161</v>
      </c>
      <c r="S217" t="s">
        <v>1428</v>
      </c>
    </row>
    <row r="218" spans="1:19" ht="14.85" customHeight="1" x14ac:dyDescent="0.25">
      <c r="A218" s="9">
        <v>416</v>
      </c>
      <c r="B218" s="10" t="s">
        <v>995</v>
      </c>
      <c r="C218" s="22" t="str">
        <f t="shared" si="3"/>
        <v>Quinta do Noval, Nacional Port</v>
      </c>
      <c r="D218" s="12">
        <v>2000</v>
      </c>
      <c r="E218" s="12">
        <v>3000</v>
      </c>
      <c r="R218" s="16" t="s">
        <v>1137</v>
      </c>
      <c r="S218" t="s">
        <v>1429</v>
      </c>
    </row>
    <row r="219" spans="1:19" ht="14.85" customHeight="1" x14ac:dyDescent="0.25">
      <c r="A219" s="9">
        <v>417</v>
      </c>
      <c r="B219" s="10" t="s">
        <v>995</v>
      </c>
      <c r="C219" s="22" t="str">
        <f t="shared" si="3"/>
        <v>Quinta do Noval, Vintage Port</v>
      </c>
      <c r="D219" s="12">
        <v>150</v>
      </c>
      <c r="E219" s="12">
        <v>200</v>
      </c>
      <c r="R219" s="16" t="s">
        <v>1105</v>
      </c>
      <c r="S219" t="s">
        <v>1430</v>
      </c>
    </row>
    <row r="220" spans="1:19" ht="14.85" customHeight="1" x14ac:dyDescent="0.25">
      <c r="A220" s="9">
        <v>418</v>
      </c>
      <c r="B220" s="10" t="s">
        <v>995</v>
      </c>
      <c r="C220" s="22" t="str">
        <f t="shared" si="3"/>
        <v>Sandeman, Vintage Port</v>
      </c>
      <c r="D220" s="12">
        <v>360</v>
      </c>
      <c r="E220" s="12">
        <v>460</v>
      </c>
      <c r="R220" s="16" t="s">
        <v>1122</v>
      </c>
      <c r="S220" t="s">
        <v>1431</v>
      </c>
    </row>
    <row r="221" spans="1:19" ht="14.85" customHeight="1" x14ac:dyDescent="0.25">
      <c r="A221" s="9">
        <v>419</v>
      </c>
      <c r="B221" s="10" t="s">
        <v>1178</v>
      </c>
      <c r="C221" s="22" t="str">
        <f t="shared" si="3"/>
        <v>Sandeman, Vintage Port (Halves)</v>
      </c>
      <c r="D221" s="12">
        <v>600</v>
      </c>
      <c r="E221" s="12">
        <v>800</v>
      </c>
      <c r="R221" s="16" t="s">
        <v>1155</v>
      </c>
      <c r="S221" t="s">
        <v>1432</v>
      </c>
    </row>
    <row r="222" spans="1:19" ht="14.85" customHeight="1" x14ac:dyDescent="0.25">
      <c r="A222" s="9">
        <v>420</v>
      </c>
      <c r="B222" s="10" t="s">
        <v>1178</v>
      </c>
      <c r="C222" s="22" t="str">
        <f t="shared" si="3"/>
        <v>Sandeman, Vintage Port</v>
      </c>
      <c r="D222" s="12">
        <v>140</v>
      </c>
      <c r="E222" s="12">
        <v>180</v>
      </c>
      <c r="R222" s="16" t="s">
        <v>1122</v>
      </c>
      <c r="S222" t="s">
        <v>1433</v>
      </c>
    </row>
    <row r="223" spans="1:19" ht="14.85" customHeight="1" x14ac:dyDescent="0.25">
      <c r="A223" s="9">
        <v>421</v>
      </c>
      <c r="B223" s="10" t="s">
        <v>1168</v>
      </c>
      <c r="C223" s="22" t="str">
        <f t="shared" si="3"/>
        <v>Burmester, Vintage Port</v>
      </c>
      <c r="D223" s="12">
        <v>150</v>
      </c>
      <c r="E223" s="12">
        <v>200</v>
      </c>
      <c r="R223" s="16" t="s">
        <v>1176</v>
      </c>
      <c r="S223" t="s">
        <v>1434</v>
      </c>
    </row>
    <row r="224" spans="1:19" ht="14.85" customHeight="1" x14ac:dyDescent="0.25">
      <c r="A224" s="9">
        <v>422</v>
      </c>
      <c r="B224" s="10" t="s">
        <v>1168</v>
      </c>
      <c r="C224" s="22" t="str">
        <f t="shared" si="3"/>
        <v>Croft, Vintage Port (Halves)</v>
      </c>
      <c r="D224" s="12">
        <v>300</v>
      </c>
      <c r="E224" s="12">
        <v>360</v>
      </c>
      <c r="R224" s="16" t="s">
        <v>1151</v>
      </c>
      <c r="S224" t="s">
        <v>1435</v>
      </c>
    </row>
    <row r="225" spans="1:19" ht="14.85" customHeight="1" x14ac:dyDescent="0.25">
      <c r="A225" s="9">
        <v>423</v>
      </c>
      <c r="B225" s="10" t="s">
        <v>1168</v>
      </c>
      <c r="C225" s="22" t="str">
        <f t="shared" si="3"/>
        <v>Croft, Vintage Port (Halves)</v>
      </c>
      <c r="D225" s="12">
        <v>300</v>
      </c>
      <c r="E225" s="12">
        <v>360</v>
      </c>
      <c r="R225" s="16" t="s">
        <v>1151</v>
      </c>
      <c r="S225" t="s">
        <v>1436</v>
      </c>
    </row>
    <row r="226" spans="1:19" ht="14.85" customHeight="1" x14ac:dyDescent="0.25">
      <c r="A226" s="9">
        <v>424</v>
      </c>
      <c r="B226" s="10" t="s">
        <v>1168</v>
      </c>
      <c r="C226" s="22" t="str">
        <f t="shared" si="3"/>
        <v>Rebello Valente, Vintage Port (Halves)</v>
      </c>
      <c r="D226" s="12">
        <v>210</v>
      </c>
      <c r="E226" s="12">
        <v>270</v>
      </c>
      <c r="R226" s="16" t="s">
        <v>1145</v>
      </c>
      <c r="S226" t="s">
        <v>1437</v>
      </c>
    </row>
    <row r="227" spans="1:19" ht="14.85" customHeight="1" x14ac:dyDescent="0.25">
      <c r="A227" s="9">
        <v>425</v>
      </c>
      <c r="B227" s="10" t="s">
        <v>1168</v>
      </c>
      <c r="C227" s="22" t="str">
        <f t="shared" si="3"/>
        <v>Rebello Valente, Vintage Port</v>
      </c>
      <c r="D227" s="12">
        <v>160</v>
      </c>
      <c r="E227" s="12">
        <v>200</v>
      </c>
      <c r="R227" s="16" t="s">
        <v>1170</v>
      </c>
      <c r="S227" t="s">
        <v>1438</v>
      </c>
    </row>
    <row r="228" spans="1:19" ht="14.85" customHeight="1" x14ac:dyDescent="0.25">
      <c r="A228" s="9">
        <v>426</v>
      </c>
      <c r="B228" s="10" t="s">
        <v>1168</v>
      </c>
      <c r="C228" s="22" t="str">
        <f t="shared" si="3"/>
        <v>Sandeman, Vintage Port</v>
      </c>
      <c r="D228" s="12">
        <v>480</v>
      </c>
      <c r="E228" s="12">
        <v>600</v>
      </c>
      <c r="R228" s="16" t="s">
        <v>1122</v>
      </c>
      <c r="S228" t="s">
        <v>1439</v>
      </c>
    </row>
    <row r="229" spans="1:19" ht="14.85" customHeight="1" x14ac:dyDescent="0.25">
      <c r="A229" s="9">
        <v>427</v>
      </c>
      <c r="B229" s="10" t="s">
        <v>1153</v>
      </c>
      <c r="C229" s="22" t="str">
        <f t="shared" si="3"/>
        <v>Dow's, Vintage Port</v>
      </c>
      <c r="D229" s="12">
        <v>270</v>
      </c>
      <c r="E229" s="12">
        <v>360</v>
      </c>
      <c r="R229" s="16" t="s">
        <v>1102</v>
      </c>
      <c r="S229" t="s">
        <v>1440</v>
      </c>
    </row>
    <row r="230" spans="1:19" ht="14.85" customHeight="1" x14ac:dyDescent="0.25">
      <c r="A230" s="9">
        <v>428</v>
      </c>
      <c r="B230" s="10" t="s">
        <v>1153</v>
      </c>
      <c r="C230" s="22" t="str">
        <f t="shared" si="3"/>
        <v>Fonseca, Vintage Port</v>
      </c>
      <c r="D230" s="12">
        <v>700</v>
      </c>
      <c r="E230" s="12">
        <v>1000</v>
      </c>
      <c r="R230" s="16" t="s">
        <v>1115</v>
      </c>
      <c r="S230" t="s">
        <v>1441</v>
      </c>
    </row>
    <row r="231" spans="1:19" ht="14.85" customHeight="1" x14ac:dyDescent="0.25">
      <c r="A231" s="9">
        <v>429</v>
      </c>
      <c r="B231" s="10" t="s">
        <v>1153</v>
      </c>
      <c r="C231" s="22" t="str">
        <f t="shared" si="3"/>
        <v>Gonzalez Byass, Vintage Port</v>
      </c>
      <c r="D231" s="12">
        <v>360</v>
      </c>
      <c r="E231" s="12">
        <v>480</v>
      </c>
      <c r="R231" s="16" t="s">
        <v>1164</v>
      </c>
      <c r="S231" t="s">
        <v>1442</v>
      </c>
    </row>
    <row r="232" spans="1:19" ht="14.85" customHeight="1" x14ac:dyDescent="0.25">
      <c r="A232" s="9">
        <v>430</v>
      </c>
      <c r="B232" s="10" t="s">
        <v>1153</v>
      </c>
      <c r="C232" s="22" t="str">
        <f t="shared" si="3"/>
        <v>Martinez, Vintage Port</v>
      </c>
      <c r="D232" s="12">
        <v>400</v>
      </c>
      <c r="E232" s="12">
        <v>500</v>
      </c>
      <c r="R232" s="16" t="s">
        <v>1161</v>
      </c>
      <c r="S232" t="s">
        <v>1443</v>
      </c>
    </row>
    <row r="233" spans="1:19" ht="14.85" customHeight="1" x14ac:dyDescent="0.25">
      <c r="A233" s="9">
        <v>431</v>
      </c>
      <c r="B233" s="10" t="s">
        <v>1153</v>
      </c>
      <c r="C233" s="22" t="str">
        <f t="shared" si="3"/>
        <v>Offley, Boa Vista Vintage Port</v>
      </c>
      <c r="D233" s="12">
        <v>140</v>
      </c>
      <c r="E233" s="12">
        <v>180</v>
      </c>
      <c r="R233" s="16" t="s">
        <v>1133</v>
      </c>
      <c r="S233" t="s">
        <v>1444</v>
      </c>
    </row>
    <row r="234" spans="1:19" ht="14.85" customHeight="1" x14ac:dyDescent="0.25">
      <c r="A234" s="9">
        <v>432</v>
      </c>
      <c r="B234" s="10" t="s">
        <v>1153</v>
      </c>
      <c r="C234" s="22" t="str">
        <f t="shared" si="3"/>
        <v>Quinta do Noval, Nacional Port</v>
      </c>
      <c r="D234" s="12">
        <v>1500</v>
      </c>
      <c r="E234" s="12">
        <v>2000</v>
      </c>
      <c r="R234" s="16" t="s">
        <v>1137</v>
      </c>
      <c r="S234" t="s">
        <v>1445</v>
      </c>
    </row>
    <row r="235" spans="1:19" ht="14.85" customHeight="1" x14ac:dyDescent="0.25">
      <c r="A235" s="9">
        <v>433</v>
      </c>
      <c r="B235" s="10" t="s">
        <v>1153</v>
      </c>
      <c r="C235" s="22" t="str">
        <f t="shared" si="3"/>
        <v>Quinta do Noval, Nacional Port</v>
      </c>
      <c r="D235" s="12">
        <v>1500</v>
      </c>
      <c r="E235" s="12">
        <v>2000</v>
      </c>
      <c r="R235" s="16" t="s">
        <v>1137</v>
      </c>
      <c r="S235" t="s">
        <v>1446</v>
      </c>
    </row>
    <row r="236" spans="1:19" ht="14.85" customHeight="1" x14ac:dyDescent="0.25">
      <c r="A236" s="9">
        <v>434</v>
      </c>
      <c r="B236" s="10" t="s">
        <v>1153</v>
      </c>
      <c r="C236" s="22" t="str">
        <f t="shared" si="3"/>
        <v>Quinta do Noval, Vintage Port (Magnum)</v>
      </c>
      <c r="D236" s="12">
        <v>200</v>
      </c>
      <c r="E236" s="12">
        <v>300</v>
      </c>
      <c r="R236" s="16" t="s">
        <v>1157</v>
      </c>
      <c r="S236" t="s">
        <v>1447</v>
      </c>
    </row>
    <row r="237" spans="1:19" ht="14.85" customHeight="1" x14ac:dyDescent="0.25">
      <c r="A237" s="9">
        <v>435</v>
      </c>
      <c r="B237" s="10" t="s">
        <v>1153</v>
      </c>
      <c r="C237" s="22" t="str">
        <f t="shared" si="3"/>
        <v>Sandeman, Vintage Port (Halves)</v>
      </c>
      <c r="D237" s="12">
        <v>380</v>
      </c>
      <c r="E237" s="12">
        <v>500</v>
      </c>
      <c r="R237" s="16" t="s">
        <v>1155</v>
      </c>
      <c r="S237" t="s">
        <v>1448</v>
      </c>
    </row>
    <row r="238" spans="1:19" ht="14.85" customHeight="1" x14ac:dyDescent="0.25">
      <c r="A238" s="9">
        <v>436</v>
      </c>
      <c r="B238" s="10" t="s">
        <v>1153</v>
      </c>
      <c r="C238" s="22" t="str">
        <f t="shared" si="3"/>
        <v>Sandeman, Vintage Port</v>
      </c>
      <c r="D238" s="12">
        <v>460</v>
      </c>
      <c r="E238" s="12">
        <v>600</v>
      </c>
      <c r="R238" s="16" t="s">
        <v>1122</v>
      </c>
      <c r="S238" t="s">
        <v>1449</v>
      </c>
    </row>
    <row r="239" spans="1:19" ht="14.85" customHeight="1" x14ac:dyDescent="0.25">
      <c r="A239" s="9">
        <v>437</v>
      </c>
      <c r="B239" s="10" t="s">
        <v>113</v>
      </c>
      <c r="C239" s="22" t="str">
        <f t="shared" si="3"/>
        <v>Croft, Vintage Port (Halves)</v>
      </c>
      <c r="D239" s="12">
        <v>360</v>
      </c>
      <c r="E239" s="12">
        <v>460</v>
      </c>
      <c r="R239" s="16" t="s">
        <v>1151</v>
      </c>
      <c r="S239" t="s">
        <v>1450</v>
      </c>
    </row>
    <row r="240" spans="1:19" ht="13.35" customHeight="1" x14ac:dyDescent="0.25">
      <c r="A240" s="9">
        <v>438</v>
      </c>
      <c r="B240" s="10" t="s">
        <v>113</v>
      </c>
      <c r="C240" s="22" t="str">
        <f t="shared" si="3"/>
        <v>Croft, Vintage Port</v>
      </c>
      <c r="D240" s="12">
        <v>440</v>
      </c>
      <c r="E240" s="12">
        <v>540</v>
      </c>
      <c r="R240" s="16" t="s">
        <v>120</v>
      </c>
      <c r="S240" t="s">
        <v>1451</v>
      </c>
    </row>
    <row r="241" spans="1:19" ht="13.35" customHeight="1" x14ac:dyDescent="0.25">
      <c r="A241" s="9">
        <v>439</v>
      </c>
      <c r="B241" s="10" t="s">
        <v>113</v>
      </c>
      <c r="C241" s="22" t="str">
        <f t="shared" si="3"/>
        <v>Fonseca, Vintage Port</v>
      </c>
      <c r="D241" s="12">
        <v>280</v>
      </c>
      <c r="E241" s="12">
        <v>340</v>
      </c>
      <c r="R241" s="16" t="s">
        <v>1115</v>
      </c>
      <c r="S241" t="s">
        <v>1452</v>
      </c>
    </row>
    <row r="242" spans="1:19" ht="13.35" customHeight="1" x14ac:dyDescent="0.25">
      <c r="A242" s="9">
        <v>440</v>
      </c>
      <c r="B242" s="10" t="s">
        <v>113</v>
      </c>
      <c r="C242" s="22" t="str">
        <f t="shared" si="3"/>
        <v>Graham's, Vintage Port</v>
      </c>
      <c r="D242" s="12">
        <v>520</v>
      </c>
      <c r="E242" s="12">
        <v>700</v>
      </c>
      <c r="R242" s="16" t="s">
        <v>166</v>
      </c>
      <c r="S242" t="s">
        <v>1453</v>
      </c>
    </row>
    <row r="243" spans="1:19" ht="13.35" customHeight="1" x14ac:dyDescent="0.25">
      <c r="A243" s="9">
        <v>441</v>
      </c>
      <c r="B243" s="10" t="s">
        <v>113</v>
      </c>
      <c r="C243" s="22" t="str">
        <f t="shared" si="3"/>
        <v>Quinta do Noval, Vintage Port</v>
      </c>
      <c r="D243" s="12">
        <v>90</v>
      </c>
      <c r="E243" s="12">
        <v>120</v>
      </c>
      <c r="R243" s="16" t="s">
        <v>1105</v>
      </c>
      <c r="S243" t="s">
        <v>1454</v>
      </c>
    </row>
    <row r="244" spans="1:19" ht="13.35" customHeight="1" x14ac:dyDescent="0.25">
      <c r="A244" s="9">
        <v>442</v>
      </c>
      <c r="B244" s="10" t="s">
        <v>113</v>
      </c>
      <c r="C244" s="22" t="str">
        <f t="shared" si="3"/>
        <v>Rebello Valente, Vintage Port (Halves)</v>
      </c>
      <c r="D244" s="12">
        <v>240</v>
      </c>
      <c r="E244" s="12">
        <v>400</v>
      </c>
      <c r="R244" s="16" t="s">
        <v>1145</v>
      </c>
      <c r="S244" t="s">
        <v>1455</v>
      </c>
    </row>
    <row r="245" spans="1:19" ht="13.35" customHeight="1" x14ac:dyDescent="0.25">
      <c r="A245" s="9">
        <v>443</v>
      </c>
      <c r="B245" s="10" t="s">
        <v>113</v>
      </c>
      <c r="C245" s="22" t="str">
        <f t="shared" si="3"/>
        <v>Taylor's, Vintage Port (Halves)</v>
      </c>
      <c r="D245" s="12">
        <v>180</v>
      </c>
      <c r="E245" s="12">
        <v>220</v>
      </c>
      <c r="R245" s="16" t="s">
        <v>1142</v>
      </c>
      <c r="S245" t="s">
        <v>1456</v>
      </c>
    </row>
    <row r="246" spans="1:19" ht="13.35" customHeight="1" x14ac:dyDescent="0.25">
      <c r="A246" s="9">
        <v>444</v>
      </c>
      <c r="B246" s="10" t="s">
        <v>113</v>
      </c>
      <c r="C246" s="22" t="str">
        <f t="shared" si="3"/>
        <v>Taylor's, Vintage Port</v>
      </c>
      <c r="D246" s="12">
        <v>480</v>
      </c>
      <c r="E246" s="12">
        <v>600</v>
      </c>
      <c r="R246" s="16" t="s">
        <v>1098</v>
      </c>
      <c r="S246" t="s">
        <v>1457</v>
      </c>
    </row>
    <row r="247" spans="1:19" ht="13.35" customHeight="1" x14ac:dyDescent="0.25">
      <c r="A247" s="9">
        <v>445</v>
      </c>
      <c r="B247" s="10" t="s">
        <v>125</v>
      </c>
      <c r="C247" s="22" t="str">
        <f t="shared" si="3"/>
        <v>Dow's, Vintage Port</v>
      </c>
      <c r="D247" s="12">
        <v>180</v>
      </c>
      <c r="E247" s="12">
        <v>240</v>
      </c>
      <c r="R247" s="16" t="s">
        <v>1102</v>
      </c>
      <c r="S247" t="s">
        <v>1458</v>
      </c>
    </row>
    <row r="248" spans="1:19" ht="13.35" customHeight="1" x14ac:dyDescent="0.25">
      <c r="A248" s="9">
        <v>446</v>
      </c>
      <c r="B248" s="10" t="s">
        <v>125</v>
      </c>
      <c r="C248" s="22" t="str">
        <f t="shared" si="3"/>
        <v>Cockburn, Vintage Port</v>
      </c>
      <c r="D248" s="12">
        <v>200</v>
      </c>
      <c r="E248" s="12">
        <v>260</v>
      </c>
      <c r="R248" s="16" t="s">
        <v>1130</v>
      </c>
      <c r="S248" t="s">
        <v>1459</v>
      </c>
    </row>
    <row r="249" spans="1:19" ht="13.35" customHeight="1" x14ac:dyDescent="0.25">
      <c r="A249" s="9">
        <v>447</v>
      </c>
      <c r="B249" s="10" t="s">
        <v>125</v>
      </c>
      <c r="C249" s="22" t="str">
        <f t="shared" si="3"/>
        <v>Graham's, Vintage Port</v>
      </c>
      <c r="D249" s="12">
        <v>260</v>
      </c>
      <c r="E249" s="12">
        <v>340</v>
      </c>
      <c r="R249" s="16" t="s">
        <v>166</v>
      </c>
      <c r="S249" t="s">
        <v>1460</v>
      </c>
    </row>
    <row r="250" spans="1:19" ht="13.35" customHeight="1" x14ac:dyDescent="0.25">
      <c r="A250" s="9">
        <v>448</v>
      </c>
      <c r="B250" s="10" t="s">
        <v>125</v>
      </c>
      <c r="C250" s="22" t="str">
        <f t="shared" si="3"/>
        <v>Graham's, Vintage Port - In Bond</v>
      </c>
      <c r="D250" s="12">
        <v>900</v>
      </c>
      <c r="E250" s="12">
        <v>1400</v>
      </c>
      <c r="R250" s="16" t="s">
        <v>124</v>
      </c>
      <c r="S250" t="s">
        <v>1461</v>
      </c>
    </row>
    <row r="251" spans="1:19" ht="13.35" customHeight="1" x14ac:dyDescent="0.25">
      <c r="A251" s="9">
        <v>449</v>
      </c>
      <c r="B251" s="10" t="s">
        <v>125</v>
      </c>
      <c r="C251" s="22" t="str">
        <f t="shared" si="3"/>
        <v>Quinta do Noval, Nacional Port</v>
      </c>
      <c r="D251" s="12">
        <v>1600</v>
      </c>
      <c r="E251" s="12">
        <v>2000</v>
      </c>
      <c r="R251" s="16" t="s">
        <v>1137</v>
      </c>
      <c r="S251" t="s">
        <v>1462</v>
      </c>
    </row>
    <row r="252" spans="1:19" ht="13.35" customHeight="1" x14ac:dyDescent="0.25">
      <c r="A252" s="9">
        <v>450</v>
      </c>
      <c r="B252" s="10" t="s">
        <v>125</v>
      </c>
      <c r="C252" s="22" t="str">
        <f t="shared" si="3"/>
        <v>Taylor's, Vintage Port</v>
      </c>
      <c r="D252" s="12">
        <v>650</v>
      </c>
      <c r="E252" s="12">
        <v>850</v>
      </c>
      <c r="R252" s="16" t="s">
        <v>1098</v>
      </c>
      <c r="S252" t="s">
        <v>1463</v>
      </c>
    </row>
    <row r="253" spans="1:19" ht="13.35" customHeight="1" x14ac:dyDescent="0.25">
      <c r="A253" s="9">
        <v>451</v>
      </c>
      <c r="B253" s="10" t="s">
        <v>125</v>
      </c>
      <c r="C253" s="22" t="str">
        <f t="shared" si="3"/>
        <v>Warre's, Vintage Port</v>
      </c>
      <c r="D253" s="12">
        <v>500</v>
      </c>
      <c r="E253" s="12">
        <v>600</v>
      </c>
      <c r="R253" s="16" t="s">
        <v>1097</v>
      </c>
      <c r="S253" t="s">
        <v>1464</v>
      </c>
    </row>
    <row r="254" spans="1:19" ht="13.35" customHeight="1" x14ac:dyDescent="0.25">
      <c r="A254" s="9">
        <v>452</v>
      </c>
      <c r="B254" s="10" t="s">
        <v>1134</v>
      </c>
      <c r="C254" s="22" t="str">
        <f t="shared" si="3"/>
        <v>Offley, Boa Vista Vintage Port</v>
      </c>
      <c r="D254" s="12">
        <v>120</v>
      </c>
      <c r="E254" s="12">
        <v>150</v>
      </c>
      <c r="R254" s="16" t="s">
        <v>1133</v>
      </c>
      <c r="S254" t="s">
        <v>1465</v>
      </c>
    </row>
    <row r="255" spans="1:19" ht="13.35" customHeight="1" x14ac:dyDescent="0.25">
      <c r="A255" s="9">
        <v>453</v>
      </c>
      <c r="B255" s="10" t="s">
        <v>121</v>
      </c>
      <c r="C255" s="22" t="str">
        <f t="shared" si="3"/>
        <v>Cockburn, Vintage Port</v>
      </c>
      <c r="D255" s="12">
        <v>300</v>
      </c>
      <c r="E255" s="12">
        <v>360</v>
      </c>
      <c r="R255" s="16" t="s">
        <v>1130</v>
      </c>
      <c r="S255" t="s">
        <v>1466</v>
      </c>
    </row>
    <row r="256" spans="1:19" ht="13.35" customHeight="1" x14ac:dyDescent="0.25">
      <c r="A256" s="9">
        <v>454</v>
      </c>
      <c r="B256" s="10" t="s">
        <v>121</v>
      </c>
      <c r="C256" s="22" t="str">
        <f t="shared" si="3"/>
        <v>Fonseca, Vintage Port (Halves)</v>
      </c>
      <c r="D256" s="12">
        <v>160</v>
      </c>
      <c r="E256" s="12">
        <v>200</v>
      </c>
      <c r="R256" s="16" t="s">
        <v>1128</v>
      </c>
      <c r="S256" t="s">
        <v>1467</v>
      </c>
    </row>
    <row r="257" spans="1:19" ht="13.35" customHeight="1" x14ac:dyDescent="0.25">
      <c r="A257" s="9">
        <v>455</v>
      </c>
      <c r="B257" s="10" t="s">
        <v>121</v>
      </c>
      <c r="C257" s="22" t="str">
        <f t="shared" si="3"/>
        <v>Fonseca, Vintage Port</v>
      </c>
      <c r="D257" s="12">
        <v>540</v>
      </c>
      <c r="E257" s="12">
        <v>700</v>
      </c>
      <c r="R257" s="16" t="s">
        <v>1115</v>
      </c>
      <c r="S257" t="s">
        <v>1468</v>
      </c>
    </row>
    <row r="258" spans="1:19" ht="13.35" customHeight="1" x14ac:dyDescent="0.25">
      <c r="A258" s="9">
        <v>456</v>
      </c>
      <c r="B258" s="10" t="s">
        <v>121</v>
      </c>
      <c r="C258" s="22" t="str">
        <f t="shared" si="3"/>
        <v>Fonseca, Vintage Port</v>
      </c>
      <c r="D258" s="12">
        <v>500</v>
      </c>
      <c r="E258" s="12">
        <v>700</v>
      </c>
      <c r="R258" s="16" t="s">
        <v>1115</v>
      </c>
      <c r="S258" t="s">
        <v>1469</v>
      </c>
    </row>
    <row r="259" spans="1:19" ht="13.35" customHeight="1" x14ac:dyDescent="0.25">
      <c r="A259" s="9">
        <v>457</v>
      </c>
      <c r="B259" s="10" t="s">
        <v>121</v>
      </c>
      <c r="C259" s="22" t="str">
        <f t="shared" si="3"/>
        <v>Graham's, Vintage Port</v>
      </c>
      <c r="D259" s="12">
        <v>650</v>
      </c>
      <c r="E259" s="12">
        <v>800</v>
      </c>
      <c r="R259" s="16" t="s">
        <v>166</v>
      </c>
      <c r="S259" t="s">
        <v>1470</v>
      </c>
    </row>
    <row r="260" spans="1:19" ht="13.35" customHeight="1" x14ac:dyDescent="0.25">
      <c r="A260" s="9">
        <v>458</v>
      </c>
      <c r="B260" s="10" t="s">
        <v>121</v>
      </c>
      <c r="C260" s="22" t="str">
        <f t="shared" si="3"/>
        <v>Graham's, Vintage Port</v>
      </c>
      <c r="D260" s="12">
        <v>650</v>
      </c>
      <c r="E260" s="12">
        <v>800</v>
      </c>
      <c r="R260" s="16" t="s">
        <v>166</v>
      </c>
      <c r="S260" t="s">
        <v>1471</v>
      </c>
    </row>
    <row r="261" spans="1:19" ht="13.35" customHeight="1" x14ac:dyDescent="0.25">
      <c r="A261" s="9">
        <v>459</v>
      </c>
      <c r="B261" s="10" t="s">
        <v>121</v>
      </c>
      <c r="C261" s="22" t="str">
        <f t="shared" si="3"/>
        <v>Sandeman, Vintage Port</v>
      </c>
      <c r="D261" s="12">
        <v>250</v>
      </c>
      <c r="E261" s="12">
        <v>300</v>
      </c>
      <c r="R261" s="16" t="s">
        <v>1122</v>
      </c>
      <c r="S261" t="s">
        <v>1472</v>
      </c>
    </row>
    <row r="262" spans="1:19" ht="13.35" customHeight="1" x14ac:dyDescent="0.25">
      <c r="A262" s="9">
        <v>460</v>
      </c>
      <c r="B262" s="10" t="s">
        <v>121</v>
      </c>
      <c r="C262" s="22" t="str">
        <f t="shared" si="3"/>
        <v>Sandeman, Vintage Port</v>
      </c>
      <c r="D262" s="12">
        <v>300</v>
      </c>
      <c r="E262" s="12">
        <v>360</v>
      </c>
      <c r="R262" s="16" t="s">
        <v>1122</v>
      </c>
      <c r="S262" t="s">
        <v>1473</v>
      </c>
    </row>
    <row r="263" spans="1:19" ht="13.35" customHeight="1" x14ac:dyDescent="0.25">
      <c r="A263" s="9">
        <v>461</v>
      </c>
      <c r="B263" s="10" t="s">
        <v>121</v>
      </c>
      <c r="C263" s="22" t="str">
        <f t="shared" si="3"/>
        <v>Sandeman, Vintage Port</v>
      </c>
      <c r="D263" s="12">
        <v>300</v>
      </c>
      <c r="E263" s="12">
        <v>360</v>
      </c>
      <c r="R263" s="16" t="s">
        <v>1122</v>
      </c>
      <c r="S263" t="s">
        <v>1474</v>
      </c>
    </row>
    <row r="264" spans="1:19" ht="13.35" customHeight="1" x14ac:dyDescent="0.25">
      <c r="A264" s="9">
        <v>462</v>
      </c>
      <c r="B264" s="10" t="s">
        <v>121</v>
      </c>
      <c r="C264" s="22" t="str">
        <f t="shared" ref="C264:C327" si="4">HYPERLINK(S264,R264)</f>
        <v>Warre's, Vintage Port</v>
      </c>
      <c r="D264" s="12">
        <v>420</v>
      </c>
      <c r="E264" s="12">
        <v>540</v>
      </c>
      <c r="R264" s="16" t="s">
        <v>1097</v>
      </c>
      <c r="S264" t="s">
        <v>1475</v>
      </c>
    </row>
    <row r="265" spans="1:19" ht="13.35" customHeight="1" x14ac:dyDescent="0.25">
      <c r="A265" s="9">
        <v>463</v>
      </c>
      <c r="B265" s="10" t="s">
        <v>121</v>
      </c>
      <c r="C265" s="22" t="str">
        <f t="shared" si="4"/>
        <v>Warre's, Vintage Port</v>
      </c>
      <c r="D265" s="12">
        <v>380</v>
      </c>
      <c r="E265" s="12">
        <v>500</v>
      </c>
      <c r="R265" s="16" t="s">
        <v>1097</v>
      </c>
      <c r="S265" t="s">
        <v>1476</v>
      </c>
    </row>
    <row r="266" spans="1:19" ht="13.35" customHeight="1" x14ac:dyDescent="0.25">
      <c r="A266" s="9">
        <v>464</v>
      </c>
      <c r="B266" s="10" t="s">
        <v>121</v>
      </c>
      <c r="C266" s="22" t="str">
        <f t="shared" si="4"/>
        <v>Mixed Lot of Vintage Port</v>
      </c>
      <c r="D266" s="12">
        <v>230</v>
      </c>
      <c r="E266" s="12">
        <v>300</v>
      </c>
      <c r="R266" s="16" t="s">
        <v>1117</v>
      </c>
      <c r="S266" t="s">
        <v>1477</v>
      </c>
    </row>
    <row r="267" spans="1:19" ht="13.35" customHeight="1" x14ac:dyDescent="0.25">
      <c r="A267" s="9">
        <v>465</v>
      </c>
      <c r="B267" s="10" t="s">
        <v>1110</v>
      </c>
      <c r="C267" s="22" t="str">
        <f t="shared" si="4"/>
        <v>Fonseca, Vintage Port</v>
      </c>
      <c r="D267" s="12">
        <v>800</v>
      </c>
      <c r="E267" s="12">
        <v>1000</v>
      </c>
      <c r="R267" s="16" t="s">
        <v>1115</v>
      </c>
      <c r="S267" t="s">
        <v>1478</v>
      </c>
    </row>
    <row r="268" spans="1:19" ht="13.35" customHeight="1" x14ac:dyDescent="0.25">
      <c r="A268" s="9">
        <v>466</v>
      </c>
      <c r="B268" s="10" t="s">
        <v>1110</v>
      </c>
      <c r="C268" s="22" t="str">
        <f t="shared" si="4"/>
        <v>Quarles Harris, Vintage Port</v>
      </c>
      <c r="D268" s="12">
        <v>360</v>
      </c>
      <c r="E268" s="12">
        <v>480</v>
      </c>
      <c r="R268" s="16" t="s">
        <v>1112</v>
      </c>
      <c r="S268" t="s">
        <v>1479</v>
      </c>
    </row>
    <row r="269" spans="1:19" ht="13.35" customHeight="1" x14ac:dyDescent="0.25">
      <c r="A269" s="9">
        <v>467</v>
      </c>
      <c r="B269" s="10" t="s">
        <v>1110</v>
      </c>
      <c r="C269" s="22" t="str">
        <f t="shared" si="4"/>
        <v>Taylor's, Vintage Port</v>
      </c>
      <c r="D269" s="12">
        <v>300</v>
      </c>
      <c r="E269" s="12">
        <v>360</v>
      </c>
      <c r="R269" s="16" t="s">
        <v>1098</v>
      </c>
      <c r="S269" t="s">
        <v>1480</v>
      </c>
    </row>
    <row r="270" spans="1:19" ht="13.35" customHeight="1" x14ac:dyDescent="0.25">
      <c r="A270" s="9">
        <v>468</v>
      </c>
      <c r="B270" s="10" t="s">
        <v>1108</v>
      </c>
      <c r="C270" s="22" t="str">
        <f t="shared" si="4"/>
        <v>Warre's, Vintage Port</v>
      </c>
      <c r="D270" s="12">
        <v>200</v>
      </c>
      <c r="E270" s="12">
        <v>280</v>
      </c>
      <c r="R270" s="16" t="s">
        <v>1097</v>
      </c>
      <c r="S270" t="s">
        <v>1481</v>
      </c>
    </row>
    <row r="271" spans="1:19" ht="13.35" customHeight="1" x14ac:dyDescent="0.25">
      <c r="A271" s="9">
        <v>469</v>
      </c>
      <c r="B271" s="10" t="s">
        <v>61</v>
      </c>
      <c r="C271" s="22" t="str">
        <f t="shared" si="4"/>
        <v>Quinta do Noval, Vintage Port</v>
      </c>
      <c r="D271" s="12">
        <v>500</v>
      </c>
      <c r="E271" s="12">
        <v>700</v>
      </c>
      <c r="R271" s="16" t="s">
        <v>1105</v>
      </c>
      <c r="S271" t="s">
        <v>1482</v>
      </c>
    </row>
    <row r="272" spans="1:19" ht="13.35" customHeight="1" x14ac:dyDescent="0.25">
      <c r="A272" s="9">
        <v>470</v>
      </c>
      <c r="B272" s="10" t="s">
        <v>118</v>
      </c>
      <c r="C272" s="22" t="str">
        <f t="shared" si="4"/>
        <v>Quinta do Noval, Vintage Port</v>
      </c>
      <c r="D272" s="12">
        <v>600</v>
      </c>
      <c r="E272" s="12">
        <v>750</v>
      </c>
      <c r="R272" s="16" t="s">
        <v>1105</v>
      </c>
      <c r="S272" t="s">
        <v>1483</v>
      </c>
    </row>
    <row r="273" spans="1:19" ht="13.35" customHeight="1" x14ac:dyDescent="0.25">
      <c r="A273" s="9">
        <v>471</v>
      </c>
      <c r="B273" s="10" t="s">
        <v>57</v>
      </c>
      <c r="C273" s="22" t="str">
        <f t="shared" si="4"/>
        <v>Dow's, Vintage Port</v>
      </c>
      <c r="D273" s="12">
        <v>160</v>
      </c>
      <c r="E273" s="12">
        <v>220</v>
      </c>
      <c r="R273" s="16" t="s">
        <v>1102</v>
      </c>
      <c r="S273" t="s">
        <v>1484</v>
      </c>
    </row>
    <row r="274" spans="1:19" ht="13.35" customHeight="1" x14ac:dyDescent="0.25">
      <c r="A274" s="9">
        <v>472</v>
      </c>
      <c r="B274" s="10" t="s">
        <v>57</v>
      </c>
      <c r="C274" s="22" t="str">
        <f t="shared" si="4"/>
        <v>Graham's, Vintage Port</v>
      </c>
      <c r="D274" s="12">
        <v>120</v>
      </c>
      <c r="E274" s="12">
        <v>180</v>
      </c>
      <c r="R274" s="16" t="s">
        <v>166</v>
      </c>
      <c r="S274" t="s">
        <v>1485</v>
      </c>
    </row>
    <row r="275" spans="1:19" ht="13.35" customHeight="1" x14ac:dyDescent="0.25">
      <c r="A275" s="9">
        <v>473</v>
      </c>
      <c r="B275" s="10" t="s">
        <v>57</v>
      </c>
      <c r="C275" s="22" t="str">
        <f t="shared" si="4"/>
        <v>Smith Woodhouse, Vintage Port (Halves) - In Bond</v>
      </c>
      <c r="D275" s="12">
        <v>160</v>
      </c>
      <c r="E275" s="12">
        <v>200</v>
      </c>
      <c r="R275" s="16" t="s">
        <v>1100</v>
      </c>
      <c r="S275" t="s">
        <v>1486</v>
      </c>
    </row>
    <row r="276" spans="1:19" ht="13.35" customHeight="1" x14ac:dyDescent="0.25">
      <c r="A276" s="9">
        <v>474</v>
      </c>
      <c r="B276" s="10" t="s">
        <v>57</v>
      </c>
      <c r="C276" s="22" t="str">
        <f t="shared" si="4"/>
        <v>Taylor's, Vintage Port</v>
      </c>
      <c r="D276" s="12">
        <v>120</v>
      </c>
      <c r="E276" s="12">
        <v>180</v>
      </c>
      <c r="R276" s="16" t="s">
        <v>1098</v>
      </c>
      <c r="S276" t="s">
        <v>1487</v>
      </c>
    </row>
    <row r="277" spans="1:19" ht="13.35" customHeight="1" x14ac:dyDescent="0.25">
      <c r="A277" s="9">
        <v>475</v>
      </c>
      <c r="B277" s="10" t="s">
        <v>57</v>
      </c>
      <c r="C277" s="22" t="str">
        <f t="shared" si="4"/>
        <v>Warre's, Vintage Port</v>
      </c>
      <c r="D277" s="12">
        <v>80</v>
      </c>
      <c r="E277" s="12">
        <v>120</v>
      </c>
      <c r="R277" s="16" t="s">
        <v>1097</v>
      </c>
      <c r="S277" t="s">
        <v>1488</v>
      </c>
    </row>
    <row r="278" spans="1:19" ht="13.35" customHeight="1" x14ac:dyDescent="0.25">
      <c r="A278" s="9">
        <v>476</v>
      </c>
      <c r="B278" s="10" t="s">
        <v>18</v>
      </c>
      <c r="C278" s="22" t="str">
        <f t="shared" si="4"/>
        <v>Taylor's, Vintage Port - In Bond</v>
      </c>
      <c r="D278" s="12">
        <v>360</v>
      </c>
      <c r="E278" s="12">
        <v>400</v>
      </c>
      <c r="R278" s="16" t="s">
        <v>117</v>
      </c>
      <c r="S278" t="s">
        <v>1489</v>
      </c>
    </row>
    <row r="279" spans="1:19" ht="13.35" customHeight="1" x14ac:dyDescent="0.25">
      <c r="A279" s="9">
        <v>477</v>
      </c>
      <c r="B279" s="10" t="s">
        <v>18</v>
      </c>
      <c r="C279" s="22" t="str">
        <f t="shared" si="4"/>
        <v>Graham's, Vintage Port - In Bond</v>
      </c>
      <c r="D279" s="12">
        <v>160</v>
      </c>
      <c r="E279" s="12">
        <v>200</v>
      </c>
      <c r="R279" s="16" t="s">
        <v>124</v>
      </c>
      <c r="S279" t="s">
        <v>1490</v>
      </c>
    </row>
    <row r="280" spans="1:19" ht="13.35" customHeight="1" x14ac:dyDescent="0.25">
      <c r="A280" s="9">
        <v>478</v>
      </c>
      <c r="B280" s="10" t="s">
        <v>18</v>
      </c>
      <c r="C280" s="22" t="str">
        <f t="shared" si="4"/>
        <v>Warre's, Vintage Port - In Bond</v>
      </c>
      <c r="D280" s="12">
        <v>160</v>
      </c>
      <c r="E280" s="12">
        <v>200</v>
      </c>
      <c r="R280" s="16" t="s">
        <v>1095</v>
      </c>
      <c r="S280" t="s">
        <v>1491</v>
      </c>
    </row>
    <row r="281" spans="1:19" ht="13.35" customHeight="1" x14ac:dyDescent="0.25">
      <c r="A281" s="9">
        <v>479</v>
      </c>
      <c r="B281" s="10" t="s">
        <v>25</v>
      </c>
      <c r="C281" s="22" t="str">
        <f t="shared" si="4"/>
        <v>1963/1966 Mixed Lot of Vintage Port</v>
      </c>
      <c r="D281" s="12">
        <v>220</v>
      </c>
      <c r="E281" s="12">
        <v>280</v>
      </c>
      <c r="R281" s="16" t="s">
        <v>1093</v>
      </c>
      <c r="S281" t="s">
        <v>1492</v>
      </c>
    </row>
    <row r="282" spans="1:19" ht="13.35" customHeight="1" x14ac:dyDescent="0.25">
      <c r="A282" s="9">
        <v>480</v>
      </c>
      <c r="B282" s="10" t="s">
        <v>25</v>
      </c>
      <c r="C282" s="22" t="str">
        <f t="shared" si="4"/>
        <v>1963/1977 Mixed Lot of Vintage Port (Halves)</v>
      </c>
      <c r="D282" s="12">
        <v>140</v>
      </c>
      <c r="E282" s="12">
        <v>180</v>
      </c>
      <c r="R282" s="16" t="s">
        <v>1090</v>
      </c>
      <c r="S282" t="s">
        <v>1493</v>
      </c>
    </row>
    <row r="283" spans="1:19" ht="13.35" customHeight="1" x14ac:dyDescent="0.25">
      <c r="A283" s="9">
        <v>481</v>
      </c>
      <c r="B283" s="10" t="s">
        <v>1088</v>
      </c>
      <c r="C283" s="22" t="str">
        <f t="shared" si="4"/>
        <v>East India Sherry</v>
      </c>
      <c r="D283" s="12">
        <v>500</v>
      </c>
      <c r="E283" s="12">
        <v>800</v>
      </c>
      <c r="R283" s="16" t="s">
        <v>1086</v>
      </c>
      <c r="S283" t="s">
        <v>1494</v>
      </c>
    </row>
    <row r="284" spans="1:19" ht="13.35" customHeight="1" x14ac:dyDescent="0.25">
      <c r="A284" s="9">
        <v>482</v>
      </c>
      <c r="B284" s="10" t="s">
        <v>1088</v>
      </c>
      <c r="C284" s="22" t="str">
        <f t="shared" si="4"/>
        <v>East India Sherry</v>
      </c>
      <c r="D284" s="12">
        <v>500</v>
      </c>
      <c r="E284" s="12">
        <v>800</v>
      </c>
      <c r="R284" s="16" t="s">
        <v>1086</v>
      </c>
      <c r="S284" t="s">
        <v>1495</v>
      </c>
    </row>
    <row r="285" spans="1:19" ht="13.35" customHeight="1" x14ac:dyDescent="0.25">
      <c r="A285" s="9">
        <v>483</v>
      </c>
      <c r="B285" s="10" t="s">
        <v>1083</v>
      </c>
      <c r="C285" s="22" t="str">
        <f t="shared" si="4"/>
        <v>D'Oliveiras, Verdhelho Reserva, Madeira</v>
      </c>
      <c r="D285" s="12">
        <v>130</v>
      </c>
      <c r="E285" s="12">
        <v>180</v>
      </c>
      <c r="R285" s="16" t="s">
        <v>1082</v>
      </c>
      <c r="S285" t="s">
        <v>1496</v>
      </c>
    </row>
    <row r="286" spans="1:19" ht="13.35" customHeight="1" x14ac:dyDescent="0.25">
      <c r="A286" s="9">
        <v>484</v>
      </c>
      <c r="B286" s="10" t="s">
        <v>1079</v>
      </c>
      <c r="C286" s="22" t="str">
        <f t="shared" si="4"/>
        <v>Delamain, Vintage, Grande Champagne Cognac</v>
      </c>
      <c r="D286" s="12">
        <v>300</v>
      </c>
      <c r="E286" s="12">
        <v>400</v>
      </c>
      <c r="R286" s="16" t="s">
        <v>1078</v>
      </c>
      <c r="S286" t="s">
        <v>1497</v>
      </c>
    </row>
    <row r="287" spans="1:19" ht="13.35" customHeight="1" x14ac:dyDescent="0.25">
      <c r="A287" s="9">
        <v>485</v>
      </c>
      <c r="B287" s="10" t="s">
        <v>995</v>
      </c>
      <c r="C287" s="22" t="str">
        <f t="shared" si="4"/>
        <v>Hine (Harvey's) Grande Champagne Cognac</v>
      </c>
      <c r="D287" s="12">
        <v>950</v>
      </c>
      <c r="E287" s="12">
        <v>1200</v>
      </c>
      <c r="R287" s="16" t="s">
        <v>1074</v>
      </c>
      <c r="S287" t="s">
        <v>1498</v>
      </c>
    </row>
    <row r="288" spans="1:19" ht="13.35" customHeight="1" x14ac:dyDescent="0.25">
      <c r="A288" s="9">
        <v>486</v>
      </c>
      <c r="B288" s="10" t="s">
        <v>995</v>
      </c>
      <c r="C288" s="22" t="str">
        <f t="shared" si="4"/>
        <v>Hine (Harvey's) Grande Champagne Cognac</v>
      </c>
      <c r="D288" s="12">
        <v>700</v>
      </c>
      <c r="E288" s="12">
        <v>900</v>
      </c>
      <c r="R288" s="16" t="s">
        <v>1074</v>
      </c>
      <c r="S288" t="s">
        <v>1499</v>
      </c>
    </row>
    <row r="289" spans="1:19" ht="13.35" customHeight="1" x14ac:dyDescent="0.25">
      <c r="A289" s="9">
        <v>487</v>
      </c>
      <c r="B289" s="10" t="s">
        <v>995</v>
      </c>
      <c r="C289" s="22" t="str">
        <f t="shared" si="4"/>
        <v>Hine (Harvey's) Grande Champagne Cognac</v>
      </c>
      <c r="D289" s="12">
        <v>700</v>
      </c>
      <c r="E289" s="12">
        <v>900</v>
      </c>
      <c r="R289" s="16" t="s">
        <v>1074</v>
      </c>
      <c r="S289" t="s">
        <v>1500</v>
      </c>
    </row>
    <row r="290" spans="1:19" ht="13.35" customHeight="1" x14ac:dyDescent="0.25">
      <c r="A290" s="9">
        <v>488</v>
      </c>
      <c r="B290" s="10" t="s">
        <v>105</v>
      </c>
      <c r="C290" s="22" t="str">
        <f t="shared" si="4"/>
        <v>Hine, Vintage Early Landed, Cognac</v>
      </c>
      <c r="D290" s="12">
        <v>560</v>
      </c>
      <c r="E290" s="12">
        <v>700</v>
      </c>
      <c r="R290" s="16" t="s">
        <v>1066</v>
      </c>
      <c r="S290" t="s">
        <v>1501</v>
      </c>
    </row>
    <row r="291" spans="1:19" ht="13.35" customHeight="1" x14ac:dyDescent="0.25">
      <c r="A291" s="9">
        <v>489</v>
      </c>
      <c r="B291" s="10" t="s">
        <v>105</v>
      </c>
      <c r="C291" s="22" t="str">
        <f t="shared" si="4"/>
        <v>Hine, Vintage Early Landed, Cognac</v>
      </c>
      <c r="D291" s="12">
        <v>560</v>
      </c>
      <c r="E291" s="12">
        <v>700</v>
      </c>
      <c r="R291" s="16" t="s">
        <v>1066</v>
      </c>
      <c r="S291" t="s">
        <v>1502</v>
      </c>
    </row>
    <row r="292" spans="1:19" ht="13.35" customHeight="1" x14ac:dyDescent="0.25">
      <c r="A292" s="9">
        <v>490</v>
      </c>
      <c r="B292" s="10" t="s">
        <v>105</v>
      </c>
      <c r="C292" s="22" t="str">
        <f t="shared" si="4"/>
        <v>Hine, Vintage Early Landed, Cognac</v>
      </c>
      <c r="D292" s="12">
        <v>560</v>
      </c>
      <c r="E292" s="12">
        <v>700</v>
      </c>
      <c r="R292" s="16" t="s">
        <v>1066</v>
      </c>
      <c r="S292" t="s">
        <v>1503</v>
      </c>
    </row>
    <row r="293" spans="1:19" ht="13.35" customHeight="1" x14ac:dyDescent="0.25">
      <c r="A293" s="9">
        <v>491</v>
      </c>
      <c r="B293" s="10" t="s">
        <v>105</v>
      </c>
      <c r="C293" s="22" t="str">
        <f t="shared" si="4"/>
        <v>Hine, Vintage Early Landed, Cognac</v>
      </c>
      <c r="D293" s="12">
        <v>560</v>
      </c>
      <c r="E293" s="12">
        <v>700</v>
      </c>
      <c r="R293" s="16" t="s">
        <v>1066</v>
      </c>
      <c r="S293" t="s">
        <v>1504</v>
      </c>
    </row>
    <row r="294" spans="1:19" ht="13.35" customHeight="1" x14ac:dyDescent="0.25">
      <c r="A294" s="9">
        <v>492</v>
      </c>
      <c r="B294" s="10" t="s">
        <v>60</v>
      </c>
      <c r="C294" s="22" t="str">
        <f t="shared" si="4"/>
        <v>Hine, Vintage Early Landed, Cognac</v>
      </c>
      <c r="D294" s="12">
        <v>560</v>
      </c>
      <c r="E294" s="12">
        <v>700</v>
      </c>
      <c r="R294" s="16" t="s">
        <v>1066</v>
      </c>
      <c r="S294" t="s">
        <v>1505</v>
      </c>
    </row>
    <row r="295" spans="1:19" ht="13.35" customHeight="1" x14ac:dyDescent="0.25">
      <c r="A295" s="9">
        <v>493</v>
      </c>
      <c r="B295" s="10" t="s">
        <v>60</v>
      </c>
      <c r="C295" s="22" t="str">
        <f t="shared" si="4"/>
        <v>Hine, Vintage Early Landed, Cognac</v>
      </c>
      <c r="D295" s="12">
        <v>560</v>
      </c>
      <c r="E295" s="12">
        <v>700</v>
      </c>
      <c r="R295" s="16" t="s">
        <v>1066</v>
      </c>
      <c r="S295" t="s">
        <v>1506</v>
      </c>
    </row>
    <row r="296" spans="1:19" ht="13.35" customHeight="1" x14ac:dyDescent="0.25">
      <c r="A296" s="9">
        <v>494</v>
      </c>
      <c r="B296" s="10" t="s">
        <v>60</v>
      </c>
      <c r="C296" s="22" t="str">
        <f t="shared" si="4"/>
        <v>Hine, Vintage Early Landed, Cognac</v>
      </c>
      <c r="D296" s="12">
        <v>560</v>
      </c>
      <c r="E296" s="12">
        <v>700</v>
      </c>
      <c r="R296" s="16" t="s">
        <v>1066</v>
      </c>
      <c r="S296" t="s">
        <v>1507</v>
      </c>
    </row>
    <row r="297" spans="1:19" ht="13.35" customHeight="1" x14ac:dyDescent="0.25">
      <c r="A297" s="9">
        <v>495</v>
      </c>
      <c r="B297" s="10" t="s">
        <v>60</v>
      </c>
      <c r="C297" s="22" t="str">
        <f t="shared" si="4"/>
        <v>Hine, Vintage Early Landed, Cognac</v>
      </c>
      <c r="D297" s="12">
        <v>560</v>
      </c>
      <c r="E297" s="12">
        <v>700</v>
      </c>
      <c r="R297" s="16" t="s">
        <v>1066</v>
      </c>
      <c r="S297" t="s">
        <v>1508</v>
      </c>
    </row>
    <row r="298" spans="1:19" ht="13.35" customHeight="1" x14ac:dyDescent="0.25">
      <c r="A298" s="9">
        <v>496</v>
      </c>
      <c r="B298" s="10" t="s">
        <v>1062</v>
      </c>
      <c r="C298" s="22" t="str">
        <f t="shared" si="4"/>
        <v>Chateau Coutet Premier Cru Classe, Barsac</v>
      </c>
      <c r="D298" s="12">
        <v>500</v>
      </c>
      <c r="E298" s="12">
        <v>800</v>
      </c>
      <c r="R298" s="16" t="s">
        <v>1059</v>
      </c>
      <c r="S298" t="s">
        <v>1509</v>
      </c>
    </row>
    <row r="299" spans="1:19" ht="13.35" customHeight="1" x14ac:dyDescent="0.25">
      <c r="A299" s="9">
        <v>497</v>
      </c>
      <c r="B299" s="10" t="s">
        <v>1060</v>
      </c>
      <c r="C299" s="22" t="str">
        <f t="shared" si="4"/>
        <v>Chateau Coutet Premier Cru Classe, Barsac</v>
      </c>
      <c r="D299" s="12">
        <v>400</v>
      </c>
      <c r="E299" s="12">
        <v>600</v>
      </c>
      <c r="R299" s="16" t="s">
        <v>1059</v>
      </c>
      <c r="S299" t="s">
        <v>1510</v>
      </c>
    </row>
    <row r="300" spans="1:19" ht="13.35" customHeight="1" x14ac:dyDescent="0.25">
      <c r="A300" s="9">
        <v>498</v>
      </c>
      <c r="B300" s="10" t="s">
        <v>1057</v>
      </c>
      <c r="C300" s="22" t="str">
        <f t="shared" si="4"/>
        <v>Chateau Climens Premier Cru Classe, Barsac</v>
      </c>
      <c r="D300" s="12">
        <v>320</v>
      </c>
      <c r="E300" s="12">
        <v>420</v>
      </c>
      <c r="R300" s="16" t="s">
        <v>1031</v>
      </c>
      <c r="S300" t="s">
        <v>1511</v>
      </c>
    </row>
    <row r="301" spans="1:19" ht="13.35" customHeight="1" x14ac:dyDescent="0.25">
      <c r="A301" s="9">
        <v>499</v>
      </c>
      <c r="B301" s="10" t="s">
        <v>1055</v>
      </c>
      <c r="C301" s="22" t="str">
        <f t="shared" si="4"/>
        <v>Chateau Suduiraut Premier Cru Classe, Sauternes</v>
      </c>
      <c r="D301" s="12">
        <v>380</v>
      </c>
      <c r="E301" s="12">
        <v>500</v>
      </c>
      <c r="R301" s="16" t="s">
        <v>1029</v>
      </c>
      <c r="S301" t="s">
        <v>1512</v>
      </c>
    </row>
    <row r="302" spans="1:19" ht="13.35" customHeight="1" x14ac:dyDescent="0.25">
      <c r="A302" s="9">
        <v>500</v>
      </c>
      <c r="B302" s="10" t="s">
        <v>1000</v>
      </c>
      <c r="C302" s="22" t="str">
        <f t="shared" si="4"/>
        <v>Chateau Climens Premier Cru Classe, Barsac</v>
      </c>
      <c r="D302" s="12">
        <v>200</v>
      </c>
      <c r="E302" s="12">
        <v>300</v>
      </c>
      <c r="R302" s="16" t="s">
        <v>1031</v>
      </c>
      <c r="S302" t="s">
        <v>1513</v>
      </c>
    </row>
    <row r="303" spans="1:19" ht="13.35" customHeight="1" x14ac:dyDescent="0.25">
      <c r="A303" s="9">
        <v>501</v>
      </c>
      <c r="B303" s="10" t="s">
        <v>1000</v>
      </c>
      <c r="C303" s="22" t="str">
        <f t="shared" si="4"/>
        <v>Tokaji Essencia, Koronauradalmi (Half Litre)</v>
      </c>
      <c r="D303" s="12">
        <v>300</v>
      </c>
      <c r="E303" s="12">
        <v>500</v>
      </c>
      <c r="R303" s="16" t="s">
        <v>1052</v>
      </c>
      <c r="S303" t="s">
        <v>1514</v>
      </c>
    </row>
    <row r="304" spans="1:19" ht="13.35" customHeight="1" x14ac:dyDescent="0.25">
      <c r="A304" s="9">
        <v>502</v>
      </c>
      <c r="B304" s="10" t="s">
        <v>1000</v>
      </c>
      <c r="C304" s="22" t="str">
        <f t="shared" si="4"/>
        <v>Chateau d'Yquem Premier Cru Superieur, Sauternes</v>
      </c>
      <c r="D304" s="12">
        <v>400</v>
      </c>
      <c r="E304" s="12">
        <v>600</v>
      </c>
      <c r="R304" s="16" t="s">
        <v>1012</v>
      </c>
      <c r="S304" t="s">
        <v>1515</v>
      </c>
    </row>
    <row r="305" spans="1:19" ht="13.35" customHeight="1" x14ac:dyDescent="0.25">
      <c r="A305" s="9">
        <v>503</v>
      </c>
      <c r="B305" s="10" t="s">
        <v>1046</v>
      </c>
      <c r="C305" s="22" t="str">
        <f t="shared" si="4"/>
        <v>Chateau Doisy Daene 2eme Cru Classe, Barsac</v>
      </c>
      <c r="D305" s="12">
        <v>360</v>
      </c>
      <c r="E305" s="12">
        <v>480</v>
      </c>
      <c r="R305" s="16" t="s">
        <v>1048</v>
      </c>
      <c r="S305" t="s">
        <v>1516</v>
      </c>
    </row>
    <row r="306" spans="1:19" ht="13.35" customHeight="1" x14ac:dyDescent="0.25">
      <c r="A306" s="9">
        <v>504</v>
      </c>
      <c r="B306" s="10" t="s">
        <v>1046</v>
      </c>
      <c r="C306" s="22" t="str">
        <f t="shared" si="4"/>
        <v>Chateau Climens Premier Cru Classe, Barsac</v>
      </c>
      <c r="D306" s="12">
        <v>180</v>
      </c>
      <c r="E306" s="12">
        <v>280</v>
      </c>
      <c r="R306" s="16" t="s">
        <v>1031</v>
      </c>
      <c r="S306" t="s">
        <v>1517</v>
      </c>
    </row>
    <row r="307" spans="1:19" ht="13.35" customHeight="1" x14ac:dyDescent="0.25">
      <c r="A307" s="9">
        <v>505</v>
      </c>
      <c r="B307" s="10" t="s">
        <v>1044</v>
      </c>
      <c r="C307" s="22" t="str">
        <f t="shared" si="4"/>
        <v>Chateau Rieussec Premier Cru Classe, Sauternes</v>
      </c>
      <c r="D307" s="12">
        <v>120</v>
      </c>
      <c r="E307" s="12">
        <v>150</v>
      </c>
      <c r="R307" s="16" t="s">
        <v>1043</v>
      </c>
      <c r="S307" t="s">
        <v>1518</v>
      </c>
    </row>
    <row r="308" spans="1:19" ht="13.35" customHeight="1" x14ac:dyDescent="0.25">
      <c r="A308" s="9">
        <v>506</v>
      </c>
      <c r="B308" s="10" t="s">
        <v>995</v>
      </c>
      <c r="C308" s="22" t="str">
        <f t="shared" si="4"/>
        <v>Chateau Doisy-Vedrines 2eme Cru Classe, Barsac</v>
      </c>
      <c r="D308" s="12">
        <v>240</v>
      </c>
      <c r="E308" s="12">
        <v>300</v>
      </c>
      <c r="R308" s="16" t="s">
        <v>1041</v>
      </c>
      <c r="S308" t="s">
        <v>1519</v>
      </c>
    </row>
    <row r="309" spans="1:19" ht="13.35" customHeight="1" x14ac:dyDescent="0.25">
      <c r="A309" s="9">
        <v>507</v>
      </c>
      <c r="B309" s="10" t="s">
        <v>992</v>
      </c>
      <c r="C309" s="22" t="str">
        <f t="shared" si="4"/>
        <v>Chateau d'Yquem Premier Cru Superieur, Sauternes</v>
      </c>
      <c r="D309" s="12">
        <v>280</v>
      </c>
      <c r="E309" s="12">
        <v>380</v>
      </c>
      <c r="R309" s="16" t="s">
        <v>1012</v>
      </c>
      <c r="S309" t="s">
        <v>1520</v>
      </c>
    </row>
    <row r="310" spans="1:19" ht="13.35" customHeight="1" x14ac:dyDescent="0.25">
      <c r="A310" s="9">
        <v>508</v>
      </c>
      <c r="B310" s="10" t="s">
        <v>143</v>
      </c>
      <c r="C310" s="22" t="str">
        <f t="shared" si="4"/>
        <v>Hungarovin, Tokaji Aszu Essencia (Half Litre)</v>
      </c>
      <c r="D310" s="12">
        <v>120</v>
      </c>
      <c r="E310" s="12">
        <v>160</v>
      </c>
      <c r="R310" s="16" t="s">
        <v>1038</v>
      </c>
      <c r="S310" t="s">
        <v>1521</v>
      </c>
    </row>
    <row r="311" spans="1:19" ht="13.35" customHeight="1" x14ac:dyDescent="0.25">
      <c r="A311" s="9">
        <v>509</v>
      </c>
      <c r="B311" s="10" t="s">
        <v>112</v>
      </c>
      <c r="C311" s="22" t="str">
        <f t="shared" si="4"/>
        <v>Chateau Climens Premier Cru Classe, Barsac</v>
      </c>
      <c r="D311" s="12">
        <v>300</v>
      </c>
      <c r="E311" s="12">
        <v>400</v>
      </c>
      <c r="R311" s="16" t="s">
        <v>1031</v>
      </c>
      <c r="S311" t="s">
        <v>1522</v>
      </c>
    </row>
    <row r="312" spans="1:19" ht="13.35" customHeight="1" x14ac:dyDescent="0.25">
      <c r="A312" s="9">
        <v>510</v>
      </c>
      <c r="B312" s="10" t="s">
        <v>112</v>
      </c>
      <c r="C312" s="22" t="str">
        <f t="shared" si="4"/>
        <v>Chateau Guiraud Premier Cru Classe, Sauternes</v>
      </c>
      <c r="D312" s="12">
        <v>150</v>
      </c>
      <c r="E312" s="12">
        <v>200</v>
      </c>
      <c r="R312" s="16" t="s">
        <v>1026</v>
      </c>
      <c r="S312" t="s">
        <v>1523</v>
      </c>
    </row>
    <row r="313" spans="1:19" ht="13.35" customHeight="1" x14ac:dyDescent="0.25">
      <c r="A313" s="9">
        <v>511</v>
      </c>
      <c r="B313" s="10" t="s">
        <v>112</v>
      </c>
      <c r="C313" s="22" t="str">
        <f t="shared" si="4"/>
        <v>Chateau Suduiraut Premier Cru Classe, Sauternes</v>
      </c>
      <c r="D313" s="12">
        <v>200</v>
      </c>
      <c r="E313" s="12">
        <v>260</v>
      </c>
      <c r="R313" s="16" t="s">
        <v>1029</v>
      </c>
      <c r="S313" t="s">
        <v>1524</v>
      </c>
    </row>
    <row r="314" spans="1:19" ht="13.35" customHeight="1" x14ac:dyDescent="0.25">
      <c r="A314" s="9">
        <v>512</v>
      </c>
      <c r="B314" s="10" t="s">
        <v>112</v>
      </c>
      <c r="C314" s="22" t="str">
        <f t="shared" si="4"/>
        <v>Chateau d'Yquem Premier Cru Superieur, Sauternes</v>
      </c>
      <c r="D314" s="12">
        <v>500</v>
      </c>
      <c r="E314" s="12">
        <v>700</v>
      </c>
      <c r="R314" s="16" t="s">
        <v>1012</v>
      </c>
      <c r="S314" t="s">
        <v>1525</v>
      </c>
    </row>
    <row r="315" spans="1:19" ht="13.35" customHeight="1" x14ac:dyDescent="0.25">
      <c r="A315" s="9">
        <v>513</v>
      </c>
      <c r="B315" s="10" t="s">
        <v>112</v>
      </c>
      <c r="C315" s="22" t="str">
        <f t="shared" si="4"/>
        <v>Chateau d'Yquem Premier Cru Superieur, Sauternes</v>
      </c>
      <c r="D315" s="12">
        <v>1400</v>
      </c>
      <c r="E315" s="12">
        <v>1800</v>
      </c>
      <c r="R315" s="16" t="s">
        <v>1012</v>
      </c>
      <c r="S315" t="s">
        <v>1526</v>
      </c>
    </row>
    <row r="316" spans="1:19" ht="13.35" customHeight="1" x14ac:dyDescent="0.25">
      <c r="A316" s="9">
        <v>514</v>
      </c>
      <c r="B316" s="10" t="s">
        <v>125</v>
      </c>
      <c r="C316" s="22" t="str">
        <f t="shared" si="4"/>
        <v>Chateau Climens Premier Cru Classe, Barsac</v>
      </c>
      <c r="D316" s="12">
        <v>140</v>
      </c>
      <c r="E316" s="12">
        <v>180</v>
      </c>
      <c r="R316" s="16" t="s">
        <v>1031</v>
      </c>
      <c r="S316" t="s">
        <v>1527</v>
      </c>
    </row>
    <row r="317" spans="1:19" ht="13.35" customHeight="1" x14ac:dyDescent="0.25">
      <c r="A317" s="9">
        <v>515</v>
      </c>
      <c r="B317" s="10" t="s">
        <v>125</v>
      </c>
      <c r="C317" s="22" t="str">
        <f t="shared" si="4"/>
        <v>Chateau Suduiraut Premier Cru Classe, Sauternes</v>
      </c>
      <c r="D317" s="12">
        <v>180</v>
      </c>
      <c r="E317" s="12">
        <v>240</v>
      </c>
      <c r="R317" s="16" t="s">
        <v>1029</v>
      </c>
      <c r="S317" t="s">
        <v>1528</v>
      </c>
    </row>
    <row r="318" spans="1:19" ht="13.35" customHeight="1" x14ac:dyDescent="0.25">
      <c r="A318" s="9">
        <v>516</v>
      </c>
      <c r="B318" s="10" t="s">
        <v>125</v>
      </c>
      <c r="C318" s="22" t="str">
        <f t="shared" si="4"/>
        <v>Chateau d'Yquem Premier Cru Superieur, Sauternes</v>
      </c>
      <c r="D318" s="12">
        <v>800</v>
      </c>
      <c r="E318" s="12">
        <v>1000</v>
      </c>
      <c r="R318" s="16" t="s">
        <v>1012</v>
      </c>
      <c r="S318" t="s">
        <v>1529</v>
      </c>
    </row>
    <row r="319" spans="1:19" ht="13.35" customHeight="1" x14ac:dyDescent="0.25">
      <c r="A319" s="9">
        <v>517</v>
      </c>
      <c r="B319" s="10" t="s">
        <v>108</v>
      </c>
      <c r="C319" s="22" t="str">
        <f t="shared" si="4"/>
        <v>Chateau Guiraud Premier Cru Classe, Sauternes</v>
      </c>
      <c r="D319" s="12">
        <v>380</v>
      </c>
      <c r="E319" s="12">
        <v>550</v>
      </c>
      <c r="R319" s="16" t="s">
        <v>1026</v>
      </c>
      <c r="S319" t="s">
        <v>1530</v>
      </c>
    </row>
    <row r="320" spans="1:19" ht="13.35" customHeight="1" x14ac:dyDescent="0.25">
      <c r="A320" s="9">
        <v>518</v>
      </c>
      <c r="B320" s="10" t="s">
        <v>60</v>
      </c>
      <c r="C320" s="22" t="str">
        <f t="shared" si="4"/>
        <v>Chateau d'Yquem Premier Cru Superieur, Sauternes (Half)</v>
      </c>
      <c r="D320" s="12">
        <v>100</v>
      </c>
      <c r="E320" s="12">
        <v>130</v>
      </c>
      <c r="R320" s="16" t="s">
        <v>1017</v>
      </c>
      <c r="S320" t="s">
        <v>1531</v>
      </c>
    </row>
    <row r="321" spans="1:19" ht="13.35" customHeight="1" x14ac:dyDescent="0.25">
      <c r="A321" s="9">
        <v>519</v>
      </c>
      <c r="B321" s="10" t="s">
        <v>87</v>
      </c>
      <c r="C321" s="22" t="str">
        <f t="shared" si="4"/>
        <v>Domaine Huet, Vouvray, Clos Bourg Demi Sec - In Bond</v>
      </c>
      <c r="D321" s="12">
        <v>380</v>
      </c>
      <c r="E321" s="12">
        <v>550</v>
      </c>
      <c r="R321" s="16" t="s">
        <v>1024</v>
      </c>
      <c r="S321" t="s">
        <v>1532</v>
      </c>
    </row>
    <row r="322" spans="1:19" ht="13.35" customHeight="1" x14ac:dyDescent="0.25">
      <c r="A322" s="9">
        <v>520</v>
      </c>
      <c r="B322" s="10" t="s">
        <v>27</v>
      </c>
      <c r="C322" s="22" t="str">
        <f t="shared" si="4"/>
        <v>Disznoko, Aszu 5 Puttonyos, Tokaj</v>
      </c>
      <c r="D322" s="12">
        <v>140</v>
      </c>
      <c r="E322" s="12">
        <v>180</v>
      </c>
      <c r="R322" s="16" t="s">
        <v>1022</v>
      </c>
      <c r="S322" t="s">
        <v>1533</v>
      </c>
    </row>
    <row r="323" spans="1:19" ht="13.35" customHeight="1" x14ac:dyDescent="0.25">
      <c r="A323" s="9">
        <v>521</v>
      </c>
      <c r="B323" s="10" t="s">
        <v>27</v>
      </c>
      <c r="C323" s="22" t="str">
        <f t="shared" si="4"/>
        <v>Chateau Rieussec Premier Cru Classe, Sauternes (Halves)</v>
      </c>
      <c r="D323" s="12">
        <v>380</v>
      </c>
      <c r="E323" s="12">
        <v>460</v>
      </c>
      <c r="R323" s="16" t="s">
        <v>1019</v>
      </c>
      <c r="S323" t="s">
        <v>1534</v>
      </c>
    </row>
    <row r="324" spans="1:19" ht="13.35" customHeight="1" x14ac:dyDescent="0.25">
      <c r="A324" s="9">
        <v>522</v>
      </c>
      <c r="B324" s="10" t="s">
        <v>86</v>
      </c>
      <c r="C324" s="22" t="str">
        <f t="shared" si="4"/>
        <v>Chateau d'Yquem Premier Cru Superieur, Sauternes (Half)</v>
      </c>
      <c r="D324" s="12">
        <v>85</v>
      </c>
      <c r="E324" s="12">
        <v>100</v>
      </c>
      <c r="R324" s="16" t="s">
        <v>1017</v>
      </c>
      <c r="S324" t="s">
        <v>1535</v>
      </c>
    </row>
    <row r="325" spans="1:19" ht="13.35" customHeight="1" x14ac:dyDescent="0.25">
      <c r="A325" s="9">
        <v>523</v>
      </c>
      <c r="B325" s="10" t="s">
        <v>83</v>
      </c>
      <c r="C325" s="22" t="str">
        <f t="shared" si="4"/>
        <v>Chateau d'Yquem Premier Cru Superieur, Sauternes</v>
      </c>
      <c r="D325" s="12">
        <v>900</v>
      </c>
      <c r="E325" s="12">
        <v>1200</v>
      </c>
      <c r="R325" s="16" t="s">
        <v>1012</v>
      </c>
      <c r="S325" t="s">
        <v>1536</v>
      </c>
    </row>
    <row r="326" spans="1:19" ht="13.35" customHeight="1" x14ac:dyDescent="0.25">
      <c r="A326" s="9">
        <v>524</v>
      </c>
      <c r="B326" s="10" t="s">
        <v>40</v>
      </c>
      <c r="C326" s="22" t="str">
        <f t="shared" si="4"/>
        <v>Mas Amiel, Vintage Vin Doux Naturel (Halves)</v>
      </c>
      <c r="D326" s="12">
        <v>80</v>
      </c>
      <c r="E326" s="12">
        <v>120</v>
      </c>
      <c r="R326" s="16" t="s">
        <v>1014</v>
      </c>
      <c r="S326" t="s">
        <v>1537</v>
      </c>
    </row>
    <row r="327" spans="1:19" ht="13.35" customHeight="1" x14ac:dyDescent="0.25">
      <c r="A327" s="9">
        <v>525</v>
      </c>
      <c r="B327" s="10" t="s">
        <v>95</v>
      </c>
      <c r="C327" s="22" t="str">
        <f t="shared" si="4"/>
        <v>Chateau d'Yquem Premier Cru Superieur, Sauternes</v>
      </c>
      <c r="D327" s="12">
        <v>650</v>
      </c>
      <c r="E327" s="12">
        <v>800</v>
      </c>
      <c r="R327" s="16" t="s">
        <v>1012</v>
      </c>
      <c r="S327" t="s">
        <v>1538</v>
      </c>
    </row>
    <row r="328" spans="1:19" ht="13.35" customHeight="1" x14ac:dyDescent="0.25">
      <c r="A328" s="9">
        <v>526</v>
      </c>
      <c r="B328" s="10" t="s">
        <v>25</v>
      </c>
      <c r="C328" s="22" t="str">
        <f t="shared" ref="C328:C391" si="5">HYPERLINK(S328,R328)</f>
        <v>1957/1959 Vertical of Tokaji Aszu 6 puttonyos (Half Litres)</v>
      </c>
      <c r="D328" s="12">
        <v>400</v>
      </c>
      <c r="E328" s="12">
        <v>600</v>
      </c>
      <c r="R328" s="16" t="s">
        <v>1011</v>
      </c>
      <c r="S328" t="s">
        <v>1539</v>
      </c>
    </row>
    <row r="329" spans="1:19" ht="13.35" customHeight="1" x14ac:dyDescent="0.25">
      <c r="A329" s="9">
        <v>527</v>
      </c>
      <c r="B329" s="10" t="s">
        <v>25</v>
      </c>
      <c r="C329" s="22" t="str">
        <f t="shared" si="5"/>
        <v>1962/1969 Chateau Suduiraut Premier Cru Classe, Sauternes</v>
      </c>
      <c r="D329" s="12">
        <v>130</v>
      </c>
      <c r="E329" s="12">
        <v>160</v>
      </c>
      <c r="R329" s="16" t="s">
        <v>1009</v>
      </c>
      <c r="S329" t="s">
        <v>1540</v>
      </c>
    </row>
    <row r="330" spans="1:19" ht="13.35" customHeight="1" x14ac:dyDescent="0.25">
      <c r="A330" s="9">
        <v>528</v>
      </c>
      <c r="B330" s="10" t="s">
        <v>25</v>
      </c>
      <c r="C330" s="22" t="str">
        <f t="shared" si="5"/>
        <v>1966/1973 Cellier des Templiers, Mas Serra, Banyuls Grand Cru</v>
      </c>
      <c r="D330" s="12">
        <v>100</v>
      </c>
      <c r="E330" s="12">
        <v>130</v>
      </c>
      <c r="R330" s="16" t="s">
        <v>1007</v>
      </c>
      <c r="S330" t="s">
        <v>1541</v>
      </c>
    </row>
    <row r="331" spans="1:19" ht="13.35" customHeight="1" x14ac:dyDescent="0.25">
      <c r="A331" s="9">
        <v>529</v>
      </c>
      <c r="B331" s="10" t="s">
        <v>121</v>
      </c>
      <c r="C331" s="22" t="str">
        <f t="shared" si="5"/>
        <v>1975 Mixed Lot of Sauternes and Barsac</v>
      </c>
      <c r="D331" s="12">
        <v>360</v>
      </c>
      <c r="E331" s="12">
        <v>460</v>
      </c>
      <c r="R331" s="16" t="s">
        <v>1004</v>
      </c>
      <c r="S331" t="s">
        <v>1542</v>
      </c>
    </row>
    <row r="332" spans="1:19" ht="13.35" customHeight="1" x14ac:dyDescent="0.25">
      <c r="A332" s="9">
        <v>530</v>
      </c>
      <c r="B332" s="10" t="s">
        <v>25</v>
      </c>
      <c r="C332" s="22" t="str">
        <f t="shared" si="5"/>
        <v>1971/975 Mixed Lot of Sauternes (Halves)</v>
      </c>
      <c r="D332" s="12">
        <v>190</v>
      </c>
      <c r="E332" s="12">
        <v>240</v>
      </c>
      <c r="R332" s="16" t="s">
        <v>1002</v>
      </c>
      <c r="S332" t="s">
        <v>1543</v>
      </c>
    </row>
    <row r="333" spans="1:19" ht="13.35" customHeight="1" x14ac:dyDescent="0.25">
      <c r="A333" s="9">
        <v>531</v>
      </c>
      <c r="B333" s="10" t="s">
        <v>1000</v>
      </c>
      <c r="C333" s="22" t="str">
        <f t="shared" si="5"/>
        <v>Chateau Rauzan-Gassies 2eme Cru Classe, Margaux</v>
      </c>
      <c r="D333" s="12">
        <v>150</v>
      </c>
      <c r="E333" s="12">
        <v>200</v>
      </c>
      <c r="R333" s="16" t="s">
        <v>999</v>
      </c>
      <c r="S333" t="s">
        <v>1544</v>
      </c>
    </row>
    <row r="334" spans="1:19" ht="13.35" customHeight="1" x14ac:dyDescent="0.25">
      <c r="A334" s="9">
        <v>532</v>
      </c>
      <c r="B334" s="10" t="s">
        <v>997</v>
      </c>
      <c r="C334" s="22" t="str">
        <f t="shared" si="5"/>
        <v>Chateau Calon Segur 3eme Cru Classe, Saint-Estephe</v>
      </c>
      <c r="D334" s="12">
        <v>100</v>
      </c>
      <c r="E334" s="12">
        <v>150</v>
      </c>
      <c r="R334" s="16" t="s">
        <v>101</v>
      </c>
      <c r="S334" t="s">
        <v>1545</v>
      </c>
    </row>
    <row r="335" spans="1:19" ht="13.35" customHeight="1" x14ac:dyDescent="0.25">
      <c r="A335" s="9">
        <v>533</v>
      </c>
      <c r="B335" s="10" t="s">
        <v>995</v>
      </c>
      <c r="C335" s="22" t="str">
        <f t="shared" si="5"/>
        <v>Chateau Haut-Brion Premier Cru Classe, Pessac-Leognan (Half)</v>
      </c>
      <c r="D335" s="12">
        <v>340</v>
      </c>
      <c r="E335" s="12">
        <v>440</v>
      </c>
      <c r="R335" s="16" t="s">
        <v>994</v>
      </c>
      <c r="S335" t="s">
        <v>1546</v>
      </c>
    </row>
    <row r="336" spans="1:19" ht="13.35" customHeight="1" x14ac:dyDescent="0.25">
      <c r="A336" s="9">
        <v>534</v>
      </c>
      <c r="B336" s="10" t="s">
        <v>992</v>
      </c>
      <c r="C336" s="22" t="str">
        <f t="shared" si="5"/>
        <v>Chateau Pontet-Canet 5eme Cru Classe, Pauillac</v>
      </c>
      <c r="D336" s="12">
        <v>80</v>
      </c>
      <c r="E336" s="12">
        <v>100</v>
      </c>
      <c r="R336" s="16" t="s">
        <v>922</v>
      </c>
      <c r="S336" t="s">
        <v>1547</v>
      </c>
    </row>
    <row r="337" spans="1:19" ht="13.35" customHeight="1" x14ac:dyDescent="0.25">
      <c r="A337" s="9">
        <v>535</v>
      </c>
      <c r="B337" s="10" t="s">
        <v>142</v>
      </c>
      <c r="C337" s="22" t="str">
        <f t="shared" si="5"/>
        <v>Mixed Lot of Left and Right Bank Bordeaux</v>
      </c>
      <c r="D337" s="12">
        <v>500</v>
      </c>
      <c r="E337" s="12">
        <v>700</v>
      </c>
      <c r="R337" s="16" t="s">
        <v>990</v>
      </c>
      <c r="S337" t="s">
        <v>1548</v>
      </c>
    </row>
    <row r="338" spans="1:19" ht="13.35" customHeight="1" x14ac:dyDescent="0.25">
      <c r="A338" s="9">
        <v>536</v>
      </c>
      <c r="B338" s="10" t="s">
        <v>113</v>
      </c>
      <c r="C338" s="22" t="str">
        <f t="shared" si="5"/>
        <v>Mixed Lot of Angelus and Figeac</v>
      </c>
      <c r="D338" s="12">
        <v>250</v>
      </c>
      <c r="E338" s="12">
        <v>320</v>
      </c>
      <c r="R338" s="16" t="s">
        <v>988</v>
      </c>
      <c r="S338" t="s">
        <v>1549</v>
      </c>
    </row>
    <row r="339" spans="1:19" ht="13.35" customHeight="1" x14ac:dyDescent="0.25">
      <c r="A339" s="9">
        <v>537</v>
      </c>
      <c r="B339" s="10" t="s">
        <v>113</v>
      </c>
      <c r="C339" s="22" t="str">
        <f t="shared" si="5"/>
        <v>Mixed Lot of Left Bank Bordeaux</v>
      </c>
      <c r="D339" s="12">
        <v>300</v>
      </c>
      <c r="E339" s="12">
        <v>400</v>
      </c>
      <c r="R339" s="16" t="s">
        <v>986</v>
      </c>
      <c r="S339" t="s">
        <v>1550</v>
      </c>
    </row>
    <row r="340" spans="1:19" ht="13.35" customHeight="1" x14ac:dyDescent="0.25">
      <c r="A340" s="9">
        <v>538</v>
      </c>
      <c r="B340" s="10" t="s">
        <v>660</v>
      </c>
      <c r="C340" s="22" t="str">
        <f t="shared" si="5"/>
        <v>Chateau Trotte Vieille Premier Grand Cru Classe B, Saint-Emilion Grand Cru (Magnums)</v>
      </c>
      <c r="D340" s="12">
        <v>100</v>
      </c>
      <c r="E340" s="12">
        <v>200</v>
      </c>
      <c r="R340" s="16" t="s">
        <v>984</v>
      </c>
      <c r="S340" t="s">
        <v>1551</v>
      </c>
    </row>
    <row r="341" spans="1:19" ht="13.35" customHeight="1" x14ac:dyDescent="0.25">
      <c r="A341" s="9">
        <v>539</v>
      </c>
      <c r="B341" s="10" t="s">
        <v>121</v>
      </c>
      <c r="C341" s="22" t="str">
        <f t="shared" si="5"/>
        <v>Ducru-Beaucaillou 2eme Cru Classe, Saint-Julien (Halves)</v>
      </c>
      <c r="D341" s="12">
        <v>210</v>
      </c>
      <c r="E341" s="12">
        <v>280</v>
      </c>
      <c r="R341" s="16" t="s">
        <v>982</v>
      </c>
      <c r="S341" t="s">
        <v>1552</v>
      </c>
    </row>
    <row r="342" spans="1:19" ht="13.35" customHeight="1" x14ac:dyDescent="0.25">
      <c r="A342" s="9">
        <v>540</v>
      </c>
      <c r="B342" s="10" t="s">
        <v>106</v>
      </c>
      <c r="C342" s="22" t="str">
        <f t="shared" si="5"/>
        <v>Chateau Pichon Longueville Comtesse de Lalande 2eme Cru Classe, Pauillac</v>
      </c>
      <c r="D342" s="12">
        <v>100</v>
      </c>
      <c r="E342" s="12">
        <v>130</v>
      </c>
      <c r="R342" s="16" t="s">
        <v>104</v>
      </c>
      <c r="S342" t="s">
        <v>1553</v>
      </c>
    </row>
    <row r="343" spans="1:19" ht="13.35" customHeight="1" x14ac:dyDescent="0.25">
      <c r="A343" s="9">
        <v>541</v>
      </c>
      <c r="B343" s="10" t="s">
        <v>63</v>
      </c>
      <c r="C343" s="22" t="str">
        <f t="shared" si="5"/>
        <v>Chateau La Lagune 3eme Cru Classe, Haut-Medoc</v>
      </c>
      <c r="D343" s="12">
        <v>150</v>
      </c>
      <c r="E343" s="12">
        <v>200</v>
      </c>
      <c r="R343" s="16" t="s">
        <v>201</v>
      </c>
      <c r="S343" t="s">
        <v>1554</v>
      </c>
    </row>
    <row r="344" spans="1:19" ht="13.35" customHeight="1" x14ac:dyDescent="0.25">
      <c r="A344" s="9">
        <v>542</v>
      </c>
      <c r="B344" s="10" t="s">
        <v>105</v>
      </c>
      <c r="C344" s="22" t="str">
        <f t="shared" si="5"/>
        <v>Chateau L'Evangile, Pomerol</v>
      </c>
      <c r="D344" s="12">
        <v>220</v>
      </c>
      <c r="E344" s="12">
        <v>280</v>
      </c>
      <c r="R344" s="16" t="s">
        <v>900</v>
      </c>
      <c r="S344" t="s">
        <v>1555</v>
      </c>
    </row>
    <row r="345" spans="1:19" ht="13.35" customHeight="1" x14ac:dyDescent="0.25">
      <c r="A345" s="9">
        <v>543</v>
      </c>
      <c r="B345" s="10" t="s">
        <v>62</v>
      </c>
      <c r="C345" s="22" t="str">
        <f t="shared" si="5"/>
        <v>Chateau La Mission Haut-Brion Cru Classe, Pessac-Leognan (Double Magnum)</v>
      </c>
      <c r="D345" s="12">
        <v>700</v>
      </c>
      <c r="E345" s="12">
        <v>900</v>
      </c>
      <c r="R345" s="16" t="s">
        <v>977</v>
      </c>
      <c r="S345" t="s">
        <v>1556</v>
      </c>
    </row>
    <row r="346" spans="1:19" ht="13.35" customHeight="1" x14ac:dyDescent="0.25">
      <c r="A346" s="9">
        <v>544</v>
      </c>
      <c r="B346" s="10" t="s">
        <v>62</v>
      </c>
      <c r="C346" s="22" t="str">
        <f t="shared" si="5"/>
        <v>Cos d'Estournel 2eme Cru Classe, Saint-Estephe</v>
      </c>
      <c r="D346" s="12">
        <v>1400</v>
      </c>
      <c r="E346" s="12">
        <v>1800</v>
      </c>
      <c r="R346" s="16" t="s">
        <v>930</v>
      </c>
      <c r="S346" t="s">
        <v>1557</v>
      </c>
    </row>
    <row r="347" spans="1:19" ht="13.35" customHeight="1" x14ac:dyDescent="0.25">
      <c r="A347" s="9">
        <v>545</v>
      </c>
      <c r="B347" s="10" t="s">
        <v>62</v>
      </c>
      <c r="C347" s="22" t="str">
        <f t="shared" si="5"/>
        <v>Chateau Gruaud Larose 2eme Cru Classe, Saint-Julien</v>
      </c>
      <c r="D347" s="12">
        <v>650</v>
      </c>
      <c r="E347" s="12">
        <v>800</v>
      </c>
      <c r="R347" s="16" t="s">
        <v>975</v>
      </c>
      <c r="S347" t="s">
        <v>1558</v>
      </c>
    </row>
    <row r="348" spans="1:19" ht="13.35" customHeight="1" x14ac:dyDescent="0.25">
      <c r="A348" s="9">
        <v>546</v>
      </c>
      <c r="B348" s="10" t="s">
        <v>60</v>
      </c>
      <c r="C348" s="22" t="str">
        <f t="shared" si="5"/>
        <v>Chateau Lafite Rothschild Premier Cru Classe, Pauillac (Magnum) - In Bond</v>
      </c>
      <c r="D348" s="12">
        <v>650</v>
      </c>
      <c r="E348" s="12">
        <v>800</v>
      </c>
      <c r="R348" s="16" t="s">
        <v>973</v>
      </c>
      <c r="S348" t="s">
        <v>1559</v>
      </c>
    </row>
    <row r="349" spans="1:19" ht="13.35" customHeight="1" x14ac:dyDescent="0.25">
      <c r="A349" s="9">
        <v>547</v>
      </c>
      <c r="B349" s="10" t="s">
        <v>60</v>
      </c>
      <c r="C349" s="22" t="str">
        <f t="shared" si="5"/>
        <v>Chateau Margaux Premier Cru Classe, Margaux</v>
      </c>
      <c r="D349" s="12">
        <v>180</v>
      </c>
      <c r="E349" s="12">
        <v>280</v>
      </c>
      <c r="R349" s="16" t="s">
        <v>96</v>
      </c>
      <c r="S349" t="s">
        <v>1560</v>
      </c>
    </row>
    <row r="350" spans="1:19" ht="13.35" customHeight="1" x14ac:dyDescent="0.25">
      <c r="A350" s="9">
        <v>548</v>
      </c>
      <c r="B350" s="10" t="s">
        <v>50</v>
      </c>
      <c r="C350" s="22" t="str">
        <f t="shared" si="5"/>
        <v>Chateau Pichon Baron 2eme Cru Classe, Pauillac</v>
      </c>
      <c r="D350" s="12">
        <v>1050</v>
      </c>
      <c r="E350" s="12">
        <v>1350</v>
      </c>
      <c r="R350" s="16" t="s">
        <v>929</v>
      </c>
      <c r="S350" t="s">
        <v>1561</v>
      </c>
    </row>
    <row r="351" spans="1:19" ht="13.35" customHeight="1" x14ac:dyDescent="0.25">
      <c r="A351" s="9">
        <v>549</v>
      </c>
      <c r="B351" s="10" t="s">
        <v>50</v>
      </c>
      <c r="C351" s="22" t="str">
        <f t="shared" si="5"/>
        <v>Chateau Lynch Bages 5eme Cru Classe, Pauillac</v>
      </c>
      <c r="D351" s="12">
        <v>650</v>
      </c>
      <c r="E351" s="12">
        <v>850</v>
      </c>
      <c r="R351" s="16" t="s">
        <v>928</v>
      </c>
      <c r="S351" t="s">
        <v>1562</v>
      </c>
    </row>
    <row r="352" spans="1:19" ht="13.35" customHeight="1" x14ac:dyDescent="0.25">
      <c r="A352" s="9">
        <v>550</v>
      </c>
      <c r="B352" s="10" t="s">
        <v>49</v>
      </c>
      <c r="C352" s="22" t="str">
        <f t="shared" si="5"/>
        <v>Chateau Leoville Las Cases 2eme Cru Classe, Saint-Julien</v>
      </c>
      <c r="D352" s="12">
        <v>1450</v>
      </c>
      <c r="E352" s="12">
        <v>1900</v>
      </c>
      <c r="R352" s="16" t="s">
        <v>970</v>
      </c>
      <c r="S352" t="s">
        <v>1563</v>
      </c>
    </row>
    <row r="353" spans="1:19" ht="13.35" customHeight="1" x14ac:dyDescent="0.25">
      <c r="A353" s="9">
        <v>551</v>
      </c>
      <c r="B353" s="10" t="s">
        <v>49</v>
      </c>
      <c r="C353" s="22" t="str">
        <f t="shared" si="5"/>
        <v>Chateau Ausone Premier Grand Cru Classe A, Saint-Emilion Grand Cru</v>
      </c>
      <c r="D353" s="12">
        <v>2200</v>
      </c>
      <c r="E353" s="12">
        <v>2800</v>
      </c>
      <c r="R353" s="16" t="s">
        <v>968</v>
      </c>
      <c r="S353" t="s">
        <v>1564</v>
      </c>
    </row>
    <row r="354" spans="1:19" ht="13.35" customHeight="1" x14ac:dyDescent="0.25">
      <c r="A354" s="9">
        <v>552</v>
      </c>
      <c r="B354" s="10" t="s">
        <v>715</v>
      </c>
      <c r="C354" s="22" t="str">
        <f t="shared" si="5"/>
        <v>Chateau Haut-Brion Premier Cru Classe, Pessac-Leognan</v>
      </c>
      <c r="D354" s="12">
        <v>250</v>
      </c>
      <c r="E354" s="12">
        <v>320</v>
      </c>
      <c r="R354" s="16" t="s">
        <v>957</v>
      </c>
      <c r="S354" t="s">
        <v>1565</v>
      </c>
    </row>
    <row r="355" spans="1:19" ht="13.35" customHeight="1" x14ac:dyDescent="0.25">
      <c r="A355" s="9">
        <v>553</v>
      </c>
      <c r="B355" s="10" t="s">
        <v>967</v>
      </c>
      <c r="C355" s="22" t="str">
        <f t="shared" si="5"/>
        <v>Chateau Margaux Premier Cru Classe, Margaux</v>
      </c>
      <c r="D355" s="12">
        <v>180</v>
      </c>
      <c r="E355" s="12">
        <v>280</v>
      </c>
      <c r="R355" s="16" t="s">
        <v>96</v>
      </c>
      <c r="S355" t="s">
        <v>1566</v>
      </c>
    </row>
    <row r="356" spans="1:19" ht="13.35" customHeight="1" x14ac:dyDescent="0.25">
      <c r="A356" s="9">
        <v>554</v>
      </c>
      <c r="B356" s="10" t="s">
        <v>146</v>
      </c>
      <c r="C356" s="22" t="str">
        <f t="shared" si="5"/>
        <v>Chateau Mouton Rothschild Premier Cru Classe, Pauillac</v>
      </c>
      <c r="D356" s="12">
        <v>2200</v>
      </c>
      <c r="E356" s="12">
        <v>2800</v>
      </c>
      <c r="R356" s="16" t="s">
        <v>962</v>
      </c>
      <c r="S356" t="s">
        <v>1567</v>
      </c>
    </row>
    <row r="357" spans="1:19" ht="13.35" customHeight="1" x14ac:dyDescent="0.25">
      <c r="A357" s="9">
        <v>555</v>
      </c>
      <c r="B357" s="10" t="s">
        <v>146</v>
      </c>
      <c r="C357" s="22" t="str">
        <f t="shared" si="5"/>
        <v>Chateau Cheval Blanc Premier Grand Cru Classe A, Saint-Emilion Grand Cru</v>
      </c>
      <c r="D357" s="12">
        <v>2600</v>
      </c>
      <c r="E357" s="12">
        <v>3200</v>
      </c>
      <c r="R357" s="16" t="s">
        <v>89</v>
      </c>
      <c r="S357" t="s">
        <v>1568</v>
      </c>
    </row>
    <row r="358" spans="1:19" ht="13.35" customHeight="1" x14ac:dyDescent="0.25">
      <c r="A358" s="9">
        <v>556</v>
      </c>
      <c r="B358" s="10" t="s">
        <v>146</v>
      </c>
      <c r="C358" s="22" t="str">
        <f t="shared" si="5"/>
        <v>Chateau Cheval Blanc Premier Grand Cru Classe A, Saint-Emilion Grand Cru (Jeroboam)</v>
      </c>
      <c r="D358" s="12">
        <v>1400</v>
      </c>
      <c r="E358" s="12">
        <v>1800</v>
      </c>
      <c r="R358" s="16" t="s">
        <v>965</v>
      </c>
      <c r="S358" t="s">
        <v>1569</v>
      </c>
    </row>
    <row r="359" spans="1:19" ht="13.35" customHeight="1" x14ac:dyDescent="0.25">
      <c r="A359" s="9">
        <v>557</v>
      </c>
      <c r="B359" s="10" t="s">
        <v>141</v>
      </c>
      <c r="C359" s="22" t="str">
        <f t="shared" si="5"/>
        <v>Chateau Latour Premier Cru Classe, Pauillac</v>
      </c>
      <c r="D359" s="12">
        <v>1600</v>
      </c>
      <c r="E359" s="12">
        <v>2200</v>
      </c>
      <c r="R359" s="16" t="s">
        <v>99</v>
      </c>
      <c r="S359" t="s">
        <v>1570</v>
      </c>
    </row>
    <row r="360" spans="1:19" ht="13.35" customHeight="1" x14ac:dyDescent="0.25">
      <c r="A360" s="9">
        <v>558</v>
      </c>
      <c r="B360" s="10" t="s">
        <v>141</v>
      </c>
      <c r="C360" s="22" t="str">
        <f t="shared" si="5"/>
        <v>Chateau Mouton Rothschild Premier Cru Classe, Pauillac</v>
      </c>
      <c r="D360" s="12">
        <v>2600</v>
      </c>
      <c r="E360" s="12">
        <v>3200</v>
      </c>
      <c r="R360" s="16" t="s">
        <v>962</v>
      </c>
      <c r="S360" t="s">
        <v>1571</v>
      </c>
    </row>
    <row r="361" spans="1:19" ht="13.35" customHeight="1" x14ac:dyDescent="0.25">
      <c r="A361" s="9">
        <v>559</v>
      </c>
      <c r="B361" s="10" t="s">
        <v>141</v>
      </c>
      <c r="C361" s="22" t="str">
        <f t="shared" si="5"/>
        <v>Chateau Clerc Milon 5eme Cru Classe, Pauillac</v>
      </c>
      <c r="D361" s="12">
        <v>300</v>
      </c>
      <c r="E361" s="12">
        <v>400</v>
      </c>
      <c r="R361" s="16" t="s">
        <v>960</v>
      </c>
      <c r="S361" t="s">
        <v>1572</v>
      </c>
    </row>
    <row r="362" spans="1:19" ht="13.35" customHeight="1" x14ac:dyDescent="0.25">
      <c r="A362" s="9">
        <v>560</v>
      </c>
      <c r="B362" s="10" t="s">
        <v>141</v>
      </c>
      <c r="C362" s="22" t="str">
        <f t="shared" si="5"/>
        <v>Chateau Cheval Blanc Premier Grand Cru Classe A, Saint-Emilion Grand Cru</v>
      </c>
      <c r="D362" s="12">
        <v>2400</v>
      </c>
      <c r="E362" s="12">
        <v>3000</v>
      </c>
      <c r="R362" s="16" t="s">
        <v>89</v>
      </c>
      <c r="S362" t="s">
        <v>1573</v>
      </c>
    </row>
    <row r="363" spans="1:19" ht="13.35" customHeight="1" x14ac:dyDescent="0.25">
      <c r="A363" s="9">
        <v>561</v>
      </c>
      <c r="B363" s="10" t="s">
        <v>141</v>
      </c>
      <c r="C363" s="22" t="str">
        <f t="shared" si="5"/>
        <v>Chateau Canon la Gaffeliere Premier Grand Cru Classe B, Saint-Emilion Grand Cru</v>
      </c>
      <c r="D363" s="12">
        <v>480</v>
      </c>
      <c r="E363" s="12">
        <v>600</v>
      </c>
      <c r="R363" s="16" t="s">
        <v>959</v>
      </c>
      <c r="S363" t="s">
        <v>1574</v>
      </c>
    </row>
    <row r="364" spans="1:19" ht="13.35" customHeight="1" x14ac:dyDescent="0.25">
      <c r="A364" s="9">
        <v>562</v>
      </c>
      <c r="B364" s="10" t="s">
        <v>87</v>
      </c>
      <c r="C364" s="22" t="str">
        <f t="shared" si="5"/>
        <v>Chateau Mouton Rothschild Premier Cru Classe, Pauillac - In Bond</v>
      </c>
      <c r="D364" s="12">
        <v>3000</v>
      </c>
      <c r="E364" s="12">
        <v>4000</v>
      </c>
      <c r="R364" s="16" t="s">
        <v>906</v>
      </c>
      <c r="S364" t="s">
        <v>1575</v>
      </c>
    </row>
    <row r="365" spans="1:19" ht="13.35" customHeight="1" x14ac:dyDescent="0.25">
      <c r="A365" s="9">
        <v>563</v>
      </c>
      <c r="B365" s="10" t="s">
        <v>87</v>
      </c>
      <c r="C365" s="22" t="str">
        <f t="shared" si="5"/>
        <v>Chateau Haut-Brion Premier Cru Classe, Pessac-Leognan</v>
      </c>
      <c r="D365" s="12">
        <v>150</v>
      </c>
      <c r="E365" s="12">
        <v>220</v>
      </c>
      <c r="R365" s="16" t="s">
        <v>957</v>
      </c>
      <c r="S365" t="s">
        <v>1576</v>
      </c>
    </row>
    <row r="366" spans="1:19" ht="13.35" customHeight="1" x14ac:dyDescent="0.25">
      <c r="A366" s="9">
        <v>564</v>
      </c>
      <c r="B366" s="10" t="s">
        <v>87</v>
      </c>
      <c r="C366" s="22" t="str">
        <f t="shared" si="5"/>
        <v>Chateau La Mission Haut-Brion Cru Classe, Pessac-Leognan</v>
      </c>
      <c r="D366" s="12">
        <v>280</v>
      </c>
      <c r="E366" s="12">
        <v>340</v>
      </c>
      <c r="R366" s="16" t="s">
        <v>955</v>
      </c>
      <c r="S366" t="s">
        <v>1577</v>
      </c>
    </row>
    <row r="367" spans="1:19" ht="13.35" customHeight="1" x14ac:dyDescent="0.25">
      <c r="A367" s="9">
        <v>565</v>
      </c>
      <c r="B367" s="10" t="s">
        <v>87</v>
      </c>
      <c r="C367" s="22" t="str">
        <f t="shared" si="5"/>
        <v>Ducru-Beaucaillou 2eme Cru Classe, Saint-Julien - In Bond</v>
      </c>
      <c r="D367" s="12">
        <v>600</v>
      </c>
      <c r="E367" s="12">
        <v>750</v>
      </c>
      <c r="R367" s="16" t="s">
        <v>953</v>
      </c>
      <c r="S367" t="s">
        <v>1578</v>
      </c>
    </row>
    <row r="368" spans="1:19" ht="13.35" customHeight="1" x14ac:dyDescent="0.25">
      <c r="A368" s="9">
        <v>566</v>
      </c>
      <c r="B368" s="10" t="s">
        <v>87</v>
      </c>
      <c r="C368" s="22" t="str">
        <f t="shared" si="5"/>
        <v>Chateau Troplong Mondot Premier Grand Cru Classe B, Saint-Emilion Grand Cru (Imperial)</v>
      </c>
      <c r="D368" s="12">
        <v>480</v>
      </c>
      <c r="E368" s="12">
        <v>600</v>
      </c>
      <c r="R368" s="16" t="s">
        <v>952</v>
      </c>
      <c r="S368" t="s">
        <v>1579</v>
      </c>
    </row>
    <row r="369" spans="1:19" ht="13.35" customHeight="1" x14ac:dyDescent="0.25">
      <c r="A369" s="9">
        <v>567</v>
      </c>
      <c r="B369" s="10" t="s">
        <v>27</v>
      </c>
      <c r="C369" s="22" t="str">
        <f t="shared" si="5"/>
        <v>Chateau Cure Bon, Saint-Emilion</v>
      </c>
      <c r="D369" s="12">
        <v>100</v>
      </c>
      <c r="E369" s="12">
        <v>200</v>
      </c>
      <c r="R369" s="16" t="s">
        <v>950</v>
      </c>
      <c r="S369" t="s">
        <v>1580</v>
      </c>
    </row>
    <row r="370" spans="1:19" ht="13.35" customHeight="1" x14ac:dyDescent="0.25">
      <c r="A370" s="9">
        <v>568</v>
      </c>
      <c r="B370" s="10" t="s">
        <v>27</v>
      </c>
      <c r="C370" s="22" t="str">
        <f t="shared" si="5"/>
        <v>Petrus, Pomerol</v>
      </c>
      <c r="D370" s="12">
        <v>1350</v>
      </c>
      <c r="E370" s="12">
        <v>1800</v>
      </c>
      <c r="R370" s="16" t="s">
        <v>916</v>
      </c>
      <c r="S370" t="s">
        <v>1581</v>
      </c>
    </row>
    <row r="371" spans="1:19" ht="13.35" customHeight="1" x14ac:dyDescent="0.25">
      <c r="A371" s="9">
        <v>569</v>
      </c>
      <c r="B371" s="10" t="s">
        <v>27</v>
      </c>
      <c r="C371" s="22" t="str">
        <f t="shared" si="5"/>
        <v>Vieux Chateau Certan, Pomerol</v>
      </c>
      <c r="D371" s="12">
        <v>1000</v>
      </c>
      <c r="E371" s="12">
        <v>1400</v>
      </c>
      <c r="R371" s="16" t="s">
        <v>931</v>
      </c>
      <c r="S371" t="s">
        <v>1582</v>
      </c>
    </row>
    <row r="372" spans="1:19" ht="13.35" customHeight="1" x14ac:dyDescent="0.25">
      <c r="A372" s="9">
        <v>570</v>
      </c>
      <c r="B372" s="10" t="s">
        <v>27</v>
      </c>
      <c r="C372" s="22" t="str">
        <f t="shared" si="5"/>
        <v>Vieux Chateau Certan, Pomerol</v>
      </c>
      <c r="D372" s="12">
        <v>1000</v>
      </c>
      <c r="E372" s="12">
        <v>1400</v>
      </c>
      <c r="R372" s="16" t="s">
        <v>931</v>
      </c>
      <c r="S372" t="s">
        <v>1583</v>
      </c>
    </row>
    <row r="373" spans="1:19" ht="13.35" customHeight="1" x14ac:dyDescent="0.25">
      <c r="A373" s="9">
        <v>571</v>
      </c>
      <c r="B373" s="10" t="s">
        <v>118</v>
      </c>
      <c r="C373" s="22" t="str">
        <f t="shared" si="5"/>
        <v>Chateau Latour Premier Cru Classe (Magnum)</v>
      </c>
      <c r="D373" s="12">
        <v>460</v>
      </c>
      <c r="E373" s="12">
        <v>650</v>
      </c>
      <c r="R373" s="16" t="s">
        <v>946</v>
      </c>
      <c r="S373" t="s">
        <v>1584</v>
      </c>
    </row>
    <row r="374" spans="1:19" ht="13.35" customHeight="1" x14ac:dyDescent="0.25">
      <c r="A374" s="9">
        <v>572</v>
      </c>
      <c r="B374" s="10" t="s">
        <v>118</v>
      </c>
      <c r="C374" s="22" t="str">
        <f t="shared" si="5"/>
        <v>Mixed Lot of Right Bank Bordeaux</v>
      </c>
      <c r="D374" s="12">
        <v>130</v>
      </c>
      <c r="E374" s="12">
        <v>170</v>
      </c>
      <c r="R374" s="16" t="s">
        <v>945</v>
      </c>
      <c r="S374" t="s">
        <v>1585</v>
      </c>
    </row>
    <row r="375" spans="1:19" ht="13.35" customHeight="1" x14ac:dyDescent="0.25">
      <c r="A375" s="9">
        <v>573</v>
      </c>
      <c r="B375" s="10" t="s">
        <v>86</v>
      </c>
      <c r="C375" s="22" t="str">
        <f t="shared" si="5"/>
        <v>Chateau Grand-Puy-Lacoste 5eme Cru Classe, Pauillac (Magnum)</v>
      </c>
      <c r="D375" s="12">
        <v>90</v>
      </c>
      <c r="E375" s="12">
        <v>120</v>
      </c>
      <c r="R375" s="16" t="s">
        <v>943</v>
      </c>
      <c r="S375" t="s">
        <v>1586</v>
      </c>
    </row>
    <row r="376" spans="1:19" ht="13.35" customHeight="1" x14ac:dyDescent="0.25">
      <c r="A376" s="9">
        <v>574</v>
      </c>
      <c r="B376" s="10" t="s">
        <v>86</v>
      </c>
      <c r="C376" s="22" t="str">
        <f t="shared" si="5"/>
        <v>Les Forts de Latour, Pauillac</v>
      </c>
      <c r="D376" s="12">
        <v>900</v>
      </c>
      <c r="E376" s="12">
        <v>1300</v>
      </c>
      <c r="R376" s="16" t="s">
        <v>933</v>
      </c>
      <c r="S376" t="s">
        <v>1587</v>
      </c>
    </row>
    <row r="377" spans="1:19" ht="13.35" customHeight="1" x14ac:dyDescent="0.25">
      <c r="A377" s="9">
        <v>575</v>
      </c>
      <c r="B377" s="10" t="s">
        <v>86</v>
      </c>
      <c r="C377" s="22" t="str">
        <f t="shared" si="5"/>
        <v>Carruades de Lafite, Pauillac</v>
      </c>
      <c r="D377" s="12">
        <v>1600</v>
      </c>
      <c r="E377" s="12">
        <v>2000</v>
      </c>
      <c r="R377" s="16" t="s">
        <v>94</v>
      </c>
      <c r="S377" t="s">
        <v>1588</v>
      </c>
    </row>
    <row r="378" spans="1:19" ht="13.35" customHeight="1" x14ac:dyDescent="0.25">
      <c r="A378" s="9">
        <v>576</v>
      </c>
      <c r="B378" s="10" t="s">
        <v>83</v>
      </c>
      <c r="C378" s="22" t="str">
        <f t="shared" si="5"/>
        <v>Chateau Hosanna, Pomerol</v>
      </c>
      <c r="D378" s="12">
        <v>420</v>
      </c>
      <c r="E378" s="12">
        <v>540</v>
      </c>
      <c r="R378" s="16" t="s">
        <v>936</v>
      </c>
      <c r="S378" t="s">
        <v>1589</v>
      </c>
    </row>
    <row r="379" spans="1:19" ht="13.35" customHeight="1" x14ac:dyDescent="0.25">
      <c r="A379" s="9">
        <v>577</v>
      </c>
      <c r="B379" s="10" t="s">
        <v>40</v>
      </c>
      <c r="C379" s="22" t="str">
        <f t="shared" si="5"/>
        <v>Cos d'Estournel 2eme Cru Classe, Saint-Estephe (Magnum)</v>
      </c>
      <c r="D379" s="12">
        <v>260</v>
      </c>
      <c r="E379" s="12">
        <v>340</v>
      </c>
      <c r="R379" s="16" t="s">
        <v>940</v>
      </c>
      <c r="S379" t="s">
        <v>1590</v>
      </c>
    </row>
    <row r="380" spans="1:19" ht="13.35" customHeight="1" x14ac:dyDescent="0.25">
      <c r="A380" s="9">
        <v>578</v>
      </c>
      <c r="B380" s="10" t="s">
        <v>40</v>
      </c>
      <c r="C380" s="22" t="str">
        <f t="shared" si="5"/>
        <v>Chateau Leoville Poyferre 2eme Cru Classe, Saint-Julien</v>
      </c>
      <c r="D380" s="12">
        <v>800</v>
      </c>
      <c r="E380" s="12">
        <v>1200</v>
      </c>
      <c r="R380" s="16" t="s">
        <v>939</v>
      </c>
      <c r="S380" t="s">
        <v>1591</v>
      </c>
    </row>
    <row r="381" spans="1:19" ht="13.35" customHeight="1" x14ac:dyDescent="0.25">
      <c r="A381" s="9">
        <v>579</v>
      </c>
      <c r="B381" s="10" t="s">
        <v>40</v>
      </c>
      <c r="C381" s="22" t="str">
        <f t="shared" si="5"/>
        <v>Chateau Cantemerle 5eme Cru Classe, Haut-Medoc</v>
      </c>
      <c r="D381" s="12">
        <v>280</v>
      </c>
      <c r="E381" s="12">
        <v>380</v>
      </c>
      <c r="R381" s="16" t="s">
        <v>938</v>
      </c>
      <c r="S381" t="s">
        <v>1592</v>
      </c>
    </row>
    <row r="382" spans="1:19" ht="13.35" customHeight="1" x14ac:dyDescent="0.25">
      <c r="A382" s="9">
        <v>580</v>
      </c>
      <c r="B382" s="10" t="s">
        <v>40</v>
      </c>
      <c r="C382" s="22" t="str">
        <f t="shared" si="5"/>
        <v>Chateau Hosanna, Pomerol</v>
      </c>
      <c r="D382" s="12">
        <v>380</v>
      </c>
      <c r="E382" s="12">
        <v>480</v>
      </c>
      <c r="R382" s="16" t="s">
        <v>936</v>
      </c>
      <c r="S382" t="s">
        <v>1593</v>
      </c>
    </row>
    <row r="383" spans="1:19" ht="13.35" customHeight="1" x14ac:dyDescent="0.25">
      <c r="A383" s="9">
        <v>581</v>
      </c>
      <c r="B383" s="10" t="s">
        <v>58</v>
      </c>
      <c r="C383" s="22" t="str">
        <f t="shared" si="5"/>
        <v>Chateau Lafite Rothschild Premier Cru Classe, Pauillac</v>
      </c>
      <c r="D383" s="12">
        <v>500</v>
      </c>
      <c r="E383" s="12">
        <v>700</v>
      </c>
      <c r="R383" s="16" t="s">
        <v>190</v>
      </c>
      <c r="S383" t="s">
        <v>1594</v>
      </c>
    </row>
    <row r="384" spans="1:19" ht="13.35" customHeight="1" x14ac:dyDescent="0.25">
      <c r="A384" s="9">
        <v>582</v>
      </c>
      <c r="B384" s="10" t="s">
        <v>58</v>
      </c>
      <c r="C384" s="22" t="str">
        <f t="shared" si="5"/>
        <v>Chateau Rauzan-Segla 2eme Cru Classe, Margaux</v>
      </c>
      <c r="D384" s="12">
        <v>800</v>
      </c>
      <c r="E384" s="12">
        <v>1200</v>
      </c>
      <c r="R384" s="16" t="s">
        <v>934</v>
      </c>
      <c r="S384" t="s">
        <v>1595</v>
      </c>
    </row>
    <row r="385" spans="1:19" ht="13.35" customHeight="1" x14ac:dyDescent="0.25">
      <c r="A385" s="9">
        <v>583</v>
      </c>
      <c r="B385" s="10" t="s">
        <v>58</v>
      </c>
      <c r="C385" s="22" t="str">
        <f t="shared" si="5"/>
        <v>Chateau Palmer 3eme Cru Classe, Margaux</v>
      </c>
      <c r="D385" s="12">
        <v>320</v>
      </c>
      <c r="E385" s="12">
        <v>400</v>
      </c>
      <c r="R385" s="16" t="s">
        <v>92</v>
      </c>
      <c r="S385" t="s">
        <v>1596</v>
      </c>
    </row>
    <row r="386" spans="1:19" ht="13.35" customHeight="1" x14ac:dyDescent="0.25">
      <c r="A386" s="9">
        <v>584</v>
      </c>
      <c r="B386" s="10" t="s">
        <v>58</v>
      </c>
      <c r="C386" s="22" t="str">
        <f t="shared" si="5"/>
        <v>Chateau Lynch Bages 5eme Cru Classe, Pauillac</v>
      </c>
      <c r="D386" s="12">
        <v>750</v>
      </c>
      <c r="E386" s="12">
        <v>950</v>
      </c>
      <c r="R386" s="16" t="s">
        <v>928</v>
      </c>
      <c r="S386" t="s">
        <v>1597</v>
      </c>
    </row>
    <row r="387" spans="1:19" ht="13.35" customHeight="1" x14ac:dyDescent="0.25">
      <c r="A387" s="9">
        <v>585</v>
      </c>
      <c r="B387" s="10" t="s">
        <v>58</v>
      </c>
      <c r="C387" s="22" t="str">
        <f t="shared" si="5"/>
        <v>Chateau Lynch Bages 5eme Cru Classe, Pauillac</v>
      </c>
      <c r="D387" s="12">
        <v>750</v>
      </c>
      <c r="E387" s="12">
        <v>950</v>
      </c>
      <c r="R387" s="16" t="s">
        <v>928</v>
      </c>
      <c r="S387" t="s">
        <v>1598</v>
      </c>
    </row>
    <row r="388" spans="1:19" ht="13.35" customHeight="1" x14ac:dyDescent="0.25">
      <c r="A388" s="9">
        <v>586</v>
      </c>
      <c r="B388" s="10" t="s">
        <v>58</v>
      </c>
      <c r="C388" s="22" t="str">
        <f t="shared" si="5"/>
        <v>Chateau Ormes de Pez, Saint-Estephe - In Bond</v>
      </c>
      <c r="D388" s="12">
        <v>260</v>
      </c>
      <c r="E388" s="12">
        <v>340</v>
      </c>
      <c r="R388" s="16" t="s">
        <v>884</v>
      </c>
      <c r="S388" t="s">
        <v>1599</v>
      </c>
    </row>
    <row r="389" spans="1:19" ht="13.35" customHeight="1" x14ac:dyDescent="0.25">
      <c r="A389" s="9">
        <v>587</v>
      </c>
      <c r="B389" s="10" t="s">
        <v>58</v>
      </c>
      <c r="C389" s="22" t="str">
        <f t="shared" si="5"/>
        <v>Les Forts de Latour, Pauillac</v>
      </c>
      <c r="D389" s="12">
        <v>1000</v>
      </c>
      <c r="E389" s="12">
        <v>1500</v>
      </c>
      <c r="R389" s="16" t="s">
        <v>933</v>
      </c>
      <c r="S389" t="s">
        <v>1600</v>
      </c>
    </row>
    <row r="390" spans="1:19" ht="13.35" customHeight="1" x14ac:dyDescent="0.25">
      <c r="A390" s="9">
        <v>588</v>
      </c>
      <c r="B390" s="10" t="s">
        <v>58</v>
      </c>
      <c r="C390" s="22" t="str">
        <f t="shared" si="5"/>
        <v>Chateau Canon Premier Grand Cru Classe B, Saint-Emilion Grand Cru (Magnums)</v>
      </c>
      <c r="D390" s="12">
        <v>750</v>
      </c>
      <c r="E390" s="12">
        <v>950</v>
      </c>
      <c r="R390" s="16" t="s">
        <v>932</v>
      </c>
      <c r="S390" t="s">
        <v>1601</v>
      </c>
    </row>
    <row r="391" spans="1:19" ht="13.35" customHeight="1" x14ac:dyDescent="0.25">
      <c r="A391" s="9">
        <v>589</v>
      </c>
      <c r="B391" s="10" t="s">
        <v>58</v>
      </c>
      <c r="C391" s="22" t="str">
        <f t="shared" si="5"/>
        <v>Vieux Chateau Certan, Pomerol</v>
      </c>
      <c r="D391" s="12">
        <v>1300</v>
      </c>
      <c r="E391" s="12">
        <v>1800</v>
      </c>
      <c r="R391" s="16" t="s">
        <v>931</v>
      </c>
      <c r="S391" t="s">
        <v>1602</v>
      </c>
    </row>
    <row r="392" spans="1:19" ht="13.35" customHeight="1" x14ac:dyDescent="0.25">
      <c r="A392" s="9">
        <v>590</v>
      </c>
      <c r="B392" s="10" t="s">
        <v>102</v>
      </c>
      <c r="C392" s="22" t="str">
        <f t="shared" ref="C392:C455" si="6">HYPERLINK(S392,R392)</f>
        <v>Cos d'Estournel 2eme Cru Classe, Saint-Estephe</v>
      </c>
      <c r="D392" s="12">
        <v>700</v>
      </c>
      <c r="E392" s="12">
        <v>900</v>
      </c>
      <c r="R392" s="16" t="s">
        <v>930</v>
      </c>
      <c r="S392" t="s">
        <v>1603</v>
      </c>
    </row>
    <row r="393" spans="1:19" ht="13.35" customHeight="1" x14ac:dyDescent="0.25">
      <c r="A393" s="9">
        <v>591</v>
      </c>
      <c r="B393" s="10" t="s">
        <v>102</v>
      </c>
      <c r="C393" s="22" t="str">
        <f t="shared" si="6"/>
        <v>Chateau Pichon Baron 2eme Cru Classe, Pauillac</v>
      </c>
      <c r="D393" s="12">
        <v>700</v>
      </c>
      <c r="E393" s="12">
        <v>900</v>
      </c>
      <c r="R393" s="16" t="s">
        <v>929</v>
      </c>
      <c r="S393" t="s">
        <v>1604</v>
      </c>
    </row>
    <row r="394" spans="1:19" ht="13.35" customHeight="1" x14ac:dyDescent="0.25">
      <c r="A394" s="9">
        <v>592</v>
      </c>
      <c r="B394" s="10" t="s">
        <v>102</v>
      </c>
      <c r="C394" s="22" t="str">
        <f t="shared" si="6"/>
        <v>Chateau Pichon Longueville Comtesse de Lalande 2eme Cru Classe, Pauillac</v>
      </c>
      <c r="D394" s="12">
        <v>700</v>
      </c>
      <c r="E394" s="12">
        <v>900</v>
      </c>
      <c r="R394" s="16" t="s">
        <v>104</v>
      </c>
      <c r="S394" t="s">
        <v>1605</v>
      </c>
    </row>
    <row r="395" spans="1:19" ht="13.35" customHeight="1" x14ac:dyDescent="0.25">
      <c r="A395" s="9">
        <v>593</v>
      </c>
      <c r="B395" s="10" t="s">
        <v>102</v>
      </c>
      <c r="C395" s="22" t="str">
        <f t="shared" si="6"/>
        <v>Chateau Lynch Bages 5eme Cru Classe, Pauillac</v>
      </c>
      <c r="D395" s="12">
        <v>700</v>
      </c>
      <c r="E395" s="12">
        <v>900</v>
      </c>
      <c r="R395" s="16" t="s">
        <v>928</v>
      </c>
      <c r="S395" t="s">
        <v>1606</v>
      </c>
    </row>
    <row r="396" spans="1:19" ht="13.35" customHeight="1" x14ac:dyDescent="0.25">
      <c r="A396" s="9">
        <v>594</v>
      </c>
      <c r="B396" s="10" t="s">
        <v>102</v>
      </c>
      <c r="C396" s="22" t="str">
        <f t="shared" si="6"/>
        <v>Clos du Jaugueyron, Margaux</v>
      </c>
      <c r="D396" s="12">
        <v>380</v>
      </c>
      <c r="E396" s="12">
        <v>550</v>
      </c>
      <c r="R396" s="16" t="s">
        <v>927</v>
      </c>
      <c r="S396" t="s">
        <v>1607</v>
      </c>
    </row>
    <row r="397" spans="1:19" ht="13.35" customHeight="1" x14ac:dyDescent="0.25">
      <c r="A397" s="9">
        <v>595</v>
      </c>
      <c r="B397" s="10" t="s">
        <v>102</v>
      </c>
      <c r="C397" s="22" t="str">
        <f t="shared" si="6"/>
        <v>Chateau de Reignac, Bordeaux Superieur</v>
      </c>
      <c r="D397" s="12">
        <v>120</v>
      </c>
      <c r="E397" s="12">
        <v>160</v>
      </c>
      <c r="R397" s="16" t="s">
        <v>926</v>
      </c>
      <c r="S397" t="s">
        <v>1608</v>
      </c>
    </row>
    <row r="398" spans="1:19" ht="13.35" customHeight="1" x14ac:dyDescent="0.25">
      <c r="A398" s="9">
        <v>596</v>
      </c>
      <c r="B398" s="10" t="s">
        <v>102</v>
      </c>
      <c r="C398" s="22" t="str">
        <f t="shared" si="6"/>
        <v>Chateau Canon Premier Grand Cru Classe B, Saint-Emilion Grand Cru</v>
      </c>
      <c r="D398" s="12">
        <v>560</v>
      </c>
      <c r="E398" s="12">
        <v>750</v>
      </c>
      <c r="R398" s="16" t="s">
        <v>925</v>
      </c>
      <c r="S398" t="s">
        <v>1609</v>
      </c>
    </row>
    <row r="399" spans="1:19" ht="13.35" customHeight="1" x14ac:dyDescent="0.25">
      <c r="A399" s="9">
        <v>597</v>
      </c>
      <c r="B399" s="10" t="s">
        <v>102</v>
      </c>
      <c r="C399" s="22" t="str">
        <f t="shared" si="6"/>
        <v>Chateau Peby Faugeres Grand Cru Classe, Saint-Emilion Grand Cru</v>
      </c>
      <c r="D399" s="12">
        <v>200</v>
      </c>
      <c r="E399" s="12">
        <v>300</v>
      </c>
      <c r="R399" s="16" t="s">
        <v>924</v>
      </c>
      <c r="S399" t="s">
        <v>1610</v>
      </c>
    </row>
    <row r="400" spans="1:19" ht="13.35" customHeight="1" x14ac:dyDescent="0.25">
      <c r="A400" s="9">
        <v>598</v>
      </c>
      <c r="B400" s="10" t="s">
        <v>81</v>
      </c>
      <c r="C400" s="22" t="str">
        <f t="shared" si="6"/>
        <v>Chateau Montrose 2eme Cru Classe, Saint-Estephe - In Bond</v>
      </c>
      <c r="D400" s="12">
        <v>1100</v>
      </c>
      <c r="E400" s="12">
        <v>1300</v>
      </c>
      <c r="R400" s="16" t="s">
        <v>904</v>
      </c>
      <c r="S400" t="s">
        <v>1611</v>
      </c>
    </row>
    <row r="401" spans="1:19" ht="13.35" customHeight="1" x14ac:dyDescent="0.25">
      <c r="A401" s="9">
        <v>599</v>
      </c>
      <c r="B401" s="10" t="s">
        <v>81</v>
      </c>
      <c r="C401" s="22" t="str">
        <f t="shared" si="6"/>
        <v>Chateau Langoa Barton 3eme Cru Classe, Saint-Julien</v>
      </c>
      <c r="D401" s="12">
        <v>380</v>
      </c>
      <c r="E401" s="12">
        <v>480</v>
      </c>
      <c r="R401" s="16" t="s">
        <v>923</v>
      </c>
      <c r="S401" t="s">
        <v>1612</v>
      </c>
    </row>
    <row r="402" spans="1:19" ht="13.35" customHeight="1" x14ac:dyDescent="0.25">
      <c r="A402" s="9">
        <v>600</v>
      </c>
      <c r="B402" s="10" t="s">
        <v>81</v>
      </c>
      <c r="C402" s="22" t="str">
        <f t="shared" si="6"/>
        <v>Chateau Pontet-Canet 5eme Cru Classe, Pauillac</v>
      </c>
      <c r="D402" s="12">
        <v>600</v>
      </c>
      <c r="E402" s="12">
        <v>800</v>
      </c>
      <c r="R402" s="16" t="s">
        <v>922</v>
      </c>
      <c r="S402" t="s">
        <v>1613</v>
      </c>
    </row>
    <row r="403" spans="1:19" ht="13.35" customHeight="1" x14ac:dyDescent="0.25">
      <c r="A403" s="9">
        <v>601</v>
      </c>
      <c r="B403" s="10" t="s">
        <v>95</v>
      </c>
      <c r="C403" s="22" t="str">
        <f t="shared" si="6"/>
        <v>Chateau Batailley 5eme Cru Classe, Pauillac - In Bond</v>
      </c>
      <c r="D403" s="12">
        <v>440</v>
      </c>
      <c r="E403" s="12">
        <v>540</v>
      </c>
      <c r="R403" s="16" t="s">
        <v>893</v>
      </c>
      <c r="S403" t="s">
        <v>1614</v>
      </c>
    </row>
    <row r="404" spans="1:19" ht="13.35" customHeight="1" x14ac:dyDescent="0.25">
      <c r="A404" s="9">
        <v>602</v>
      </c>
      <c r="B404" s="10" t="s">
        <v>95</v>
      </c>
      <c r="C404" s="22" t="str">
        <f t="shared" si="6"/>
        <v>Chateau Lynch Bages 5eme Cru Classe, Pauillac (Double Magnum)</v>
      </c>
      <c r="D404" s="12">
        <v>200</v>
      </c>
      <c r="E404" s="12">
        <v>300</v>
      </c>
      <c r="R404" s="16" t="s">
        <v>920</v>
      </c>
      <c r="S404" t="s">
        <v>1615</v>
      </c>
    </row>
    <row r="405" spans="1:19" ht="13.35" customHeight="1" x14ac:dyDescent="0.25">
      <c r="A405" s="9">
        <v>603</v>
      </c>
      <c r="B405" s="10" t="s">
        <v>30</v>
      </c>
      <c r="C405" s="22" t="str">
        <f t="shared" si="6"/>
        <v>Chateau Leoville Barton 2eme Cru Classe, Saint-Julien - In Bond</v>
      </c>
      <c r="D405" s="12">
        <v>230</v>
      </c>
      <c r="E405" s="12">
        <v>300</v>
      </c>
      <c r="R405" s="16" t="s">
        <v>890</v>
      </c>
      <c r="S405" t="s">
        <v>1616</v>
      </c>
    </row>
    <row r="406" spans="1:19" ht="13.35" customHeight="1" x14ac:dyDescent="0.25">
      <c r="A406" s="9">
        <v>604</v>
      </c>
      <c r="B406" s="10" t="s">
        <v>30</v>
      </c>
      <c r="C406" s="22" t="str">
        <f t="shared" si="6"/>
        <v>Chateau Lagrange 3eme Cru Classe, Saint-Julien - In Bond</v>
      </c>
      <c r="D406" s="12">
        <v>280</v>
      </c>
      <c r="E406" s="12">
        <v>360</v>
      </c>
      <c r="R406" s="16" t="s">
        <v>919</v>
      </c>
      <c r="S406" t="s">
        <v>1617</v>
      </c>
    </row>
    <row r="407" spans="1:19" ht="13.35" customHeight="1" x14ac:dyDescent="0.25">
      <c r="A407" s="9">
        <v>605</v>
      </c>
      <c r="B407" s="10" t="s">
        <v>30</v>
      </c>
      <c r="C407" s="22" t="str">
        <f t="shared" si="6"/>
        <v>Chateau Pontet-Canet 5eme Cru Classe, Pauillac - In Bond</v>
      </c>
      <c r="D407" s="12">
        <v>460</v>
      </c>
      <c r="E407" s="12">
        <v>600</v>
      </c>
      <c r="R407" s="16" t="s">
        <v>917</v>
      </c>
      <c r="S407" t="s">
        <v>1618</v>
      </c>
    </row>
    <row r="408" spans="1:19" ht="13.35" customHeight="1" x14ac:dyDescent="0.25">
      <c r="A408" s="9">
        <v>606</v>
      </c>
      <c r="B408" s="10" t="s">
        <v>30</v>
      </c>
      <c r="C408" s="22" t="str">
        <f t="shared" si="6"/>
        <v>Petrus, Pomerol</v>
      </c>
      <c r="D408" s="12">
        <v>1400</v>
      </c>
      <c r="E408" s="12">
        <v>1700</v>
      </c>
      <c r="R408" s="16" t="s">
        <v>916</v>
      </c>
      <c r="S408" t="s">
        <v>1619</v>
      </c>
    </row>
    <row r="409" spans="1:19" ht="13.35" customHeight="1" x14ac:dyDescent="0.25">
      <c r="A409" s="9">
        <v>607</v>
      </c>
      <c r="B409" s="10" t="s">
        <v>57</v>
      </c>
      <c r="C409" s="22" t="str">
        <f t="shared" si="6"/>
        <v>Chateau Lafite Rothschild Premier Cru Classe, Pauillac</v>
      </c>
      <c r="D409" s="12">
        <v>3000</v>
      </c>
      <c r="E409" s="12">
        <v>4000</v>
      </c>
      <c r="R409" s="16" t="s">
        <v>190</v>
      </c>
      <c r="S409" t="s">
        <v>1620</v>
      </c>
    </row>
    <row r="410" spans="1:19" ht="13.35" customHeight="1" x14ac:dyDescent="0.25">
      <c r="A410" s="9">
        <v>608</v>
      </c>
      <c r="B410" s="10" t="s">
        <v>57</v>
      </c>
      <c r="C410" s="22" t="str">
        <f t="shared" si="6"/>
        <v>Chateau Montrose 2eme Cru Classe, Saint-Estephe</v>
      </c>
      <c r="D410" s="12">
        <v>500</v>
      </c>
      <c r="E410" s="12">
        <v>700</v>
      </c>
      <c r="R410" s="16" t="s">
        <v>915</v>
      </c>
      <c r="S410" t="s">
        <v>1621</v>
      </c>
    </row>
    <row r="411" spans="1:19" ht="13.35" customHeight="1" x14ac:dyDescent="0.25">
      <c r="A411" s="9">
        <v>609</v>
      </c>
      <c r="B411" s="10" t="s">
        <v>37</v>
      </c>
      <c r="C411" s="22" t="str">
        <f t="shared" si="6"/>
        <v>Chateau Margaux Premier Cru Classe, Margaux</v>
      </c>
      <c r="D411" s="12">
        <v>500</v>
      </c>
      <c r="E411" s="12">
        <v>700</v>
      </c>
      <c r="R411" s="16" t="s">
        <v>96</v>
      </c>
      <c r="S411" t="s">
        <v>1622</v>
      </c>
    </row>
    <row r="412" spans="1:19" ht="13.35" customHeight="1" x14ac:dyDescent="0.25">
      <c r="A412" s="9">
        <v>610</v>
      </c>
      <c r="B412" s="10" t="s">
        <v>37</v>
      </c>
      <c r="C412" s="22" t="str">
        <f t="shared" si="6"/>
        <v>Chateau Palmer 3eme Cru Classe, Margaux (Double Magnum)</v>
      </c>
      <c r="D412" s="12">
        <v>500</v>
      </c>
      <c r="E412" s="12">
        <v>700</v>
      </c>
      <c r="R412" s="16" t="s">
        <v>914</v>
      </c>
      <c r="S412" t="s">
        <v>1623</v>
      </c>
    </row>
    <row r="413" spans="1:19" ht="13.35" customHeight="1" x14ac:dyDescent="0.25">
      <c r="A413" s="9">
        <v>611</v>
      </c>
      <c r="B413" s="10" t="s">
        <v>37</v>
      </c>
      <c r="C413" s="22" t="str">
        <f t="shared" si="6"/>
        <v>Chateau Troplong Mondot Premier Grand Cru Classe B, Saint-Emilion Grand Cru - In Bond</v>
      </c>
      <c r="D413" s="12">
        <v>280</v>
      </c>
      <c r="E413" s="12">
        <v>320</v>
      </c>
      <c r="R413" s="16" t="s">
        <v>913</v>
      </c>
      <c r="S413" t="s">
        <v>1624</v>
      </c>
    </row>
    <row r="414" spans="1:19" ht="13.35" customHeight="1" x14ac:dyDescent="0.25">
      <c r="A414" s="9">
        <v>612</v>
      </c>
      <c r="B414" s="10" t="s">
        <v>36</v>
      </c>
      <c r="C414" s="22" t="str">
        <f t="shared" si="6"/>
        <v>Chateau Gloria, Saint-Julien - In Bond</v>
      </c>
      <c r="D414" s="12">
        <v>340</v>
      </c>
      <c r="E414" s="12">
        <v>440</v>
      </c>
      <c r="R414" s="16" t="s">
        <v>911</v>
      </c>
      <c r="S414" t="s">
        <v>1625</v>
      </c>
    </row>
    <row r="415" spans="1:19" ht="13.35" customHeight="1" x14ac:dyDescent="0.25">
      <c r="A415" s="9">
        <v>613</v>
      </c>
      <c r="B415" s="10" t="s">
        <v>36</v>
      </c>
      <c r="C415" s="22" t="str">
        <f t="shared" si="6"/>
        <v>Chateau La Gaffeliere Premier Grand Cru Classe B, Saint-Emilion Grand Cru - In Bond</v>
      </c>
      <c r="D415" s="12">
        <v>460</v>
      </c>
      <c r="E415" s="12">
        <v>560</v>
      </c>
      <c r="R415" s="16" t="s">
        <v>910</v>
      </c>
      <c r="S415" t="s">
        <v>1626</v>
      </c>
    </row>
    <row r="416" spans="1:19" ht="13.35" customHeight="1" x14ac:dyDescent="0.25">
      <c r="A416" s="9">
        <v>614</v>
      </c>
      <c r="B416" s="10" t="s">
        <v>35</v>
      </c>
      <c r="C416" s="22" t="str">
        <f t="shared" si="6"/>
        <v>Chateau Latour Premier Cru Classe, Pauillac - In Bond</v>
      </c>
      <c r="D416" s="12">
        <v>3000</v>
      </c>
      <c r="E416" s="12">
        <v>3600</v>
      </c>
      <c r="R416" s="16" t="s">
        <v>909</v>
      </c>
      <c r="S416" t="s">
        <v>1627</v>
      </c>
    </row>
    <row r="417" spans="1:19" ht="13.35" customHeight="1" x14ac:dyDescent="0.25">
      <c r="A417" s="9">
        <v>615</v>
      </c>
      <c r="B417" s="10" t="s">
        <v>35</v>
      </c>
      <c r="C417" s="22" t="str">
        <f t="shared" si="6"/>
        <v>Chateau Lafite Rothschild Premier Cru Classe, Pauillac - In Bond</v>
      </c>
      <c r="D417" s="12">
        <v>2300</v>
      </c>
      <c r="E417" s="12">
        <v>2600</v>
      </c>
      <c r="R417" s="16" t="s">
        <v>908</v>
      </c>
      <c r="S417" t="s">
        <v>1628</v>
      </c>
    </row>
    <row r="418" spans="1:19" ht="13.35" customHeight="1" x14ac:dyDescent="0.25">
      <c r="A418" s="9">
        <v>616</v>
      </c>
      <c r="B418" s="10" t="s">
        <v>35</v>
      </c>
      <c r="C418" s="22" t="str">
        <f t="shared" si="6"/>
        <v>Chateau Mouton Rothschild Premier Cru Classe, Pauillac - In Bond</v>
      </c>
      <c r="D418" s="12">
        <v>1000</v>
      </c>
      <c r="E418" s="12">
        <v>1200</v>
      </c>
      <c r="R418" s="16" t="s">
        <v>906</v>
      </c>
      <c r="S418" t="s">
        <v>1629</v>
      </c>
    </row>
    <row r="419" spans="1:19" ht="13.35" customHeight="1" x14ac:dyDescent="0.25">
      <c r="A419" s="9">
        <v>617</v>
      </c>
      <c r="B419" s="10" t="s">
        <v>35</v>
      </c>
      <c r="C419" s="22" t="str">
        <f t="shared" si="6"/>
        <v>Chateau Margaux Premier Cru Classe, Margaux - In Bond</v>
      </c>
      <c r="D419" s="12">
        <v>4000</v>
      </c>
      <c r="E419" s="12">
        <v>4800</v>
      </c>
      <c r="R419" s="16" t="s">
        <v>905</v>
      </c>
      <c r="S419" t="s">
        <v>1630</v>
      </c>
    </row>
    <row r="420" spans="1:19" ht="13.35" customHeight="1" x14ac:dyDescent="0.25">
      <c r="A420" s="9">
        <v>618</v>
      </c>
      <c r="B420" s="10" t="s">
        <v>35</v>
      </c>
      <c r="C420" s="22" t="str">
        <f t="shared" si="6"/>
        <v>Chateau Montrose 2eme Cru Classe, Saint-Estephe - In Bond</v>
      </c>
      <c r="D420" s="12">
        <v>1100</v>
      </c>
      <c r="E420" s="12">
        <v>1400</v>
      </c>
      <c r="R420" s="16" t="s">
        <v>904</v>
      </c>
      <c r="S420" t="s">
        <v>1631</v>
      </c>
    </row>
    <row r="421" spans="1:19" ht="13.35" customHeight="1" x14ac:dyDescent="0.25">
      <c r="A421" s="9">
        <v>619</v>
      </c>
      <c r="B421" s="10" t="s">
        <v>35</v>
      </c>
      <c r="C421" s="22" t="str">
        <f t="shared" si="6"/>
        <v>Chateau Palmer 3eme Cru Classe, Margaux - In Bond</v>
      </c>
      <c r="D421" s="12">
        <v>460</v>
      </c>
      <c r="E421" s="12">
        <v>540</v>
      </c>
      <c r="R421" s="16" t="s">
        <v>903</v>
      </c>
      <c r="S421" t="s">
        <v>1632</v>
      </c>
    </row>
    <row r="422" spans="1:19" ht="13.35" customHeight="1" x14ac:dyDescent="0.25">
      <c r="A422" s="9">
        <v>620</v>
      </c>
      <c r="B422" s="10" t="s">
        <v>35</v>
      </c>
      <c r="C422" s="22" t="str">
        <f t="shared" si="6"/>
        <v>Chateau Saint-Pierre 4eme Cru Classe, Saint-Julien</v>
      </c>
      <c r="D422" s="12">
        <v>400</v>
      </c>
      <c r="E422" s="12">
        <v>500</v>
      </c>
      <c r="R422" s="16" t="s">
        <v>901</v>
      </c>
      <c r="S422" t="s">
        <v>1633</v>
      </c>
    </row>
    <row r="423" spans="1:19" ht="13.35" customHeight="1" x14ac:dyDescent="0.25">
      <c r="A423" s="9">
        <v>621</v>
      </c>
      <c r="B423" s="10" t="s">
        <v>18</v>
      </c>
      <c r="C423" s="22" t="str">
        <f t="shared" si="6"/>
        <v>Chateau Ausone Premier Grand Cru Classe A, Saint-Emilion Grand Cru - In Bond</v>
      </c>
      <c r="D423" s="12">
        <v>700</v>
      </c>
      <c r="E423" s="12">
        <v>850</v>
      </c>
      <c r="R423" s="16" t="s">
        <v>103</v>
      </c>
      <c r="S423" t="s">
        <v>1634</v>
      </c>
    </row>
    <row r="424" spans="1:19" ht="13.35" customHeight="1" x14ac:dyDescent="0.25">
      <c r="A424" s="9">
        <v>622</v>
      </c>
      <c r="B424" s="10" t="s">
        <v>18</v>
      </c>
      <c r="C424" s="22" t="str">
        <f t="shared" si="6"/>
        <v>Chateau Ausone Premier Grand Cru Classe A, Saint-Emilion Grand Cru - In Bond</v>
      </c>
      <c r="D424" s="12">
        <v>700</v>
      </c>
      <c r="E424" s="12">
        <v>850</v>
      </c>
      <c r="R424" s="16" t="s">
        <v>103</v>
      </c>
      <c r="S424" t="s">
        <v>1635</v>
      </c>
    </row>
    <row r="425" spans="1:19" ht="13.35" customHeight="1" x14ac:dyDescent="0.25">
      <c r="A425" s="9">
        <v>623</v>
      </c>
      <c r="B425" s="10" t="s">
        <v>58</v>
      </c>
      <c r="C425" s="22" t="str">
        <f t="shared" si="6"/>
        <v>Chateau L'Evangile, Pomerol</v>
      </c>
      <c r="D425" s="12">
        <v>600</v>
      </c>
      <c r="E425" s="12">
        <v>800</v>
      </c>
      <c r="R425" s="16" t="s">
        <v>900</v>
      </c>
      <c r="S425" t="s">
        <v>1636</v>
      </c>
    </row>
    <row r="426" spans="1:19" ht="13.35" customHeight="1" x14ac:dyDescent="0.25">
      <c r="A426" s="9">
        <v>624</v>
      </c>
      <c r="B426" s="10" t="s">
        <v>20</v>
      </c>
      <c r="C426" s="22" t="str">
        <f t="shared" si="6"/>
        <v>Chateau Beaumont, Haut-Medoc - In Bond</v>
      </c>
      <c r="D426" s="12">
        <v>80</v>
      </c>
      <c r="E426" s="12">
        <v>120</v>
      </c>
      <c r="R426" s="16" t="s">
        <v>899</v>
      </c>
      <c r="S426" t="s">
        <v>1637</v>
      </c>
    </row>
    <row r="427" spans="1:19" ht="13.35" customHeight="1" x14ac:dyDescent="0.25">
      <c r="A427" s="9">
        <v>625</v>
      </c>
      <c r="B427" s="10" t="s">
        <v>8</v>
      </c>
      <c r="C427" s="22" t="str">
        <f t="shared" si="6"/>
        <v>Chateau Branaire-Ducru 4eme Cru Classe, Saint-Julien - In Bond</v>
      </c>
      <c r="D427" s="12">
        <v>320</v>
      </c>
      <c r="E427" s="12">
        <v>380</v>
      </c>
      <c r="R427" s="16" t="s">
        <v>898</v>
      </c>
      <c r="S427" t="s">
        <v>1638</v>
      </c>
    </row>
    <row r="428" spans="1:19" ht="13.35" customHeight="1" x14ac:dyDescent="0.25">
      <c r="A428" s="9">
        <v>626</v>
      </c>
      <c r="B428" s="10" t="s">
        <v>8</v>
      </c>
      <c r="C428" s="22" t="str">
        <f t="shared" si="6"/>
        <v>Chateau Ormes de Pez, Saint-Estephe - In Bond</v>
      </c>
      <c r="D428" s="12">
        <v>180</v>
      </c>
      <c r="E428" s="12">
        <v>220</v>
      </c>
      <c r="R428" s="16" t="s">
        <v>884</v>
      </c>
      <c r="S428" t="s">
        <v>1639</v>
      </c>
    </row>
    <row r="429" spans="1:19" ht="13.35" customHeight="1" x14ac:dyDescent="0.25">
      <c r="A429" s="9">
        <v>627</v>
      </c>
      <c r="B429" s="10" t="s">
        <v>8</v>
      </c>
      <c r="C429" s="22" t="str">
        <f t="shared" si="6"/>
        <v>Chateau Clos de Sarpe Grand Cru Classe, Saint-Emilion Grand Cru - In Bond</v>
      </c>
      <c r="D429" s="12">
        <v>200</v>
      </c>
      <c r="E429" s="12">
        <v>240</v>
      </c>
      <c r="R429" s="16" t="s">
        <v>896</v>
      </c>
      <c r="S429" t="s">
        <v>1640</v>
      </c>
    </row>
    <row r="430" spans="1:19" ht="13.35" customHeight="1" x14ac:dyDescent="0.25">
      <c r="A430" s="9">
        <v>628</v>
      </c>
      <c r="B430" s="10" t="s">
        <v>8</v>
      </c>
      <c r="C430" s="22" t="str">
        <f t="shared" si="6"/>
        <v>Chateau Tour St Bonnet, Medoc - In Bond</v>
      </c>
      <c r="D430" s="12">
        <v>90</v>
      </c>
      <c r="E430" s="12">
        <v>120</v>
      </c>
      <c r="R430" s="16" t="s">
        <v>895</v>
      </c>
      <c r="S430" t="s">
        <v>1641</v>
      </c>
    </row>
    <row r="431" spans="1:19" ht="13.35" customHeight="1" x14ac:dyDescent="0.25">
      <c r="A431" s="9">
        <v>629</v>
      </c>
      <c r="B431" s="10" t="s">
        <v>8</v>
      </c>
      <c r="C431" s="22" t="str">
        <f t="shared" si="6"/>
        <v>Chateau Tour St Bonnet, Medoc - In Bond</v>
      </c>
      <c r="D431" s="12">
        <v>90</v>
      </c>
      <c r="E431" s="12">
        <v>120</v>
      </c>
      <c r="R431" s="16" t="s">
        <v>895</v>
      </c>
      <c r="S431" t="s">
        <v>1642</v>
      </c>
    </row>
    <row r="432" spans="1:19" ht="13.35" customHeight="1" x14ac:dyDescent="0.25">
      <c r="A432" s="9">
        <v>630</v>
      </c>
      <c r="B432" s="10" t="s">
        <v>8</v>
      </c>
      <c r="C432" s="22" t="str">
        <f t="shared" si="6"/>
        <v>Chateau Tour St Bonnet, Medoc - In Bond</v>
      </c>
      <c r="D432" s="12">
        <v>90</v>
      </c>
      <c r="E432" s="12">
        <v>120</v>
      </c>
      <c r="R432" s="16" t="s">
        <v>895</v>
      </c>
      <c r="S432" t="s">
        <v>1643</v>
      </c>
    </row>
    <row r="433" spans="1:19" ht="13.35" customHeight="1" x14ac:dyDescent="0.25">
      <c r="A433" s="9">
        <v>631</v>
      </c>
      <c r="B433" s="10" t="s">
        <v>13</v>
      </c>
      <c r="C433" s="22" t="str">
        <f t="shared" si="6"/>
        <v>Chateau d'Armailhac 5eme Cru Classe, Pauillac - In Bond</v>
      </c>
      <c r="D433" s="12">
        <v>160</v>
      </c>
      <c r="E433" s="12">
        <v>220</v>
      </c>
      <c r="R433" s="16" t="s">
        <v>894</v>
      </c>
      <c r="S433" t="s">
        <v>1644</v>
      </c>
    </row>
    <row r="434" spans="1:19" ht="13.35" customHeight="1" x14ac:dyDescent="0.25">
      <c r="A434" s="9">
        <v>632</v>
      </c>
      <c r="B434" s="10" t="s">
        <v>13</v>
      </c>
      <c r="C434" s="22" t="str">
        <f t="shared" si="6"/>
        <v>Chateau Batailley 5eme Cru Classe, Pauillac - In Bond</v>
      </c>
      <c r="D434" s="12">
        <v>170</v>
      </c>
      <c r="E434" s="12">
        <v>200</v>
      </c>
      <c r="R434" s="16" t="s">
        <v>893</v>
      </c>
      <c r="S434" t="s">
        <v>1645</v>
      </c>
    </row>
    <row r="435" spans="1:19" ht="13.35" customHeight="1" x14ac:dyDescent="0.25">
      <c r="A435" s="9">
        <v>633</v>
      </c>
      <c r="B435" s="10" t="s">
        <v>13</v>
      </c>
      <c r="C435" s="22" t="str">
        <f t="shared" si="6"/>
        <v>Chateau Pedesclaux 5eme Cru Classe, Pauillac</v>
      </c>
      <c r="D435" s="12">
        <v>170</v>
      </c>
      <c r="E435" s="12">
        <v>220</v>
      </c>
      <c r="R435" s="16" t="s">
        <v>892</v>
      </c>
      <c r="S435" t="s">
        <v>1646</v>
      </c>
    </row>
    <row r="436" spans="1:19" ht="13.35" customHeight="1" x14ac:dyDescent="0.25">
      <c r="A436" s="9">
        <v>634</v>
      </c>
      <c r="B436" s="10" t="s">
        <v>13</v>
      </c>
      <c r="C436" s="22" t="str">
        <f t="shared" si="6"/>
        <v>Chateau Pedesclaux 5eme Cru Classe, Pauillac</v>
      </c>
      <c r="D436" s="12">
        <v>170</v>
      </c>
      <c r="E436" s="12">
        <v>220</v>
      </c>
      <c r="R436" s="16" t="s">
        <v>892</v>
      </c>
      <c r="S436" t="s">
        <v>1647</v>
      </c>
    </row>
    <row r="437" spans="1:19" ht="13.35" customHeight="1" x14ac:dyDescent="0.25">
      <c r="A437" s="9">
        <v>635</v>
      </c>
      <c r="B437" s="10" t="s">
        <v>13</v>
      </c>
      <c r="C437" s="22" t="str">
        <f t="shared" si="6"/>
        <v>Chateau Pedesclaux 5eme Cru Classe, Pauillac</v>
      </c>
      <c r="D437" s="12">
        <v>170</v>
      </c>
      <c r="E437" s="12">
        <v>220</v>
      </c>
      <c r="R437" s="16" t="s">
        <v>892</v>
      </c>
      <c r="S437" t="s">
        <v>1648</v>
      </c>
    </row>
    <row r="438" spans="1:19" ht="13.35" customHeight="1" x14ac:dyDescent="0.25">
      <c r="A438" s="9">
        <v>636</v>
      </c>
      <c r="B438" s="10" t="s">
        <v>15</v>
      </c>
      <c r="C438" s="22" t="str">
        <f t="shared" si="6"/>
        <v>Croix de Beaucaillou, Saint-Julien - In Bond</v>
      </c>
      <c r="D438" s="12">
        <v>150</v>
      </c>
      <c r="E438" s="12">
        <v>200</v>
      </c>
      <c r="R438" s="16" t="s">
        <v>891</v>
      </c>
      <c r="S438" t="s">
        <v>1649</v>
      </c>
    </row>
    <row r="439" spans="1:19" ht="13.35" customHeight="1" x14ac:dyDescent="0.25">
      <c r="A439" s="9">
        <v>637</v>
      </c>
      <c r="B439" s="10" t="s">
        <v>10</v>
      </c>
      <c r="C439" s="22" t="str">
        <f t="shared" si="6"/>
        <v>Chateau Leoville Barton 2eme Cru Classe, Saint-Julien - In Bond</v>
      </c>
      <c r="D439" s="12">
        <v>280</v>
      </c>
      <c r="E439" s="12">
        <v>340</v>
      </c>
      <c r="R439" s="16" t="s">
        <v>890</v>
      </c>
      <c r="S439" t="s">
        <v>1650</v>
      </c>
    </row>
    <row r="440" spans="1:19" ht="13.35" customHeight="1" x14ac:dyDescent="0.25">
      <c r="A440" s="9">
        <v>638</v>
      </c>
      <c r="B440" s="10" t="s">
        <v>10</v>
      </c>
      <c r="C440" s="22" t="str">
        <f t="shared" si="6"/>
        <v>Chateau Grand-Puy-Lacoste 5eme Cru Classe, Pauillac - In Bond</v>
      </c>
      <c r="D440" s="12">
        <v>190</v>
      </c>
      <c r="E440" s="12">
        <v>250</v>
      </c>
      <c r="R440" s="16" t="s">
        <v>889</v>
      </c>
      <c r="S440" t="s">
        <v>1651</v>
      </c>
    </row>
    <row r="441" spans="1:19" ht="13.35" customHeight="1" x14ac:dyDescent="0.25">
      <c r="A441" s="9">
        <v>639</v>
      </c>
      <c r="B441" s="10" t="s">
        <v>10</v>
      </c>
      <c r="C441" s="22" t="str">
        <f t="shared" si="6"/>
        <v>Chateau Siran, Margaux - In Bond</v>
      </c>
      <c r="D441" s="12">
        <v>220</v>
      </c>
      <c r="E441" s="12">
        <v>250</v>
      </c>
      <c r="R441" s="16" t="s">
        <v>888</v>
      </c>
      <c r="S441" t="s">
        <v>1652</v>
      </c>
    </row>
    <row r="442" spans="1:19" ht="13.35" customHeight="1" x14ac:dyDescent="0.25">
      <c r="A442" s="9">
        <v>640</v>
      </c>
      <c r="B442" s="10" t="s">
        <v>10</v>
      </c>
      <c r="C442" s="22" t="str">
        <f t="shared" si="6"/>
        <v>Chateau Siran, Margaux - In Bond</v>
      </c>
      <c r="D442" s="12">
        <v>220</v>
      </c>
      <c r="E442" s="12">
        <v>250</v>
      </c>
      <c r="R442" s="16" t="s">
        <v>888</v>
      </c>
      <c r="S442" t="s">
        <v>1653</v>
      </c>
    </row>
    <row r="443" spans="1:19" ht="13.35" customHeight="1" x14ac:dyDescent="0.25">
      <c r="A443" s="9">
        <v>641</v>
      </c>
      <c r="B443" s="10" t="s">
        <v>10</v>
      </c>
      <c r="C443" s="22" t="str">
        <f t="shared" si="6"/>
        <v>Chateau Beau-Site, Saint-Estephe - In Bond</v>
      </c>
      <c r="D443" s="12">
        <v>140</v>
      </c>
      <c r="E443" s="12">
        <v>180</v>
      </c>
      <c r="R443" s="16" t="s">
        <v>887</v>
      </c>
      <c r="S443" t="s">
        <v>1654</v>
      </c>
    </row>
    <row r="444" spans="1:19" ht="13.35" customHeight="1" x14ac:dyDescent="0.25">
      <c r="A444" s="9">
        <v>642</v>
      </c>
      <c r="B444" s="10" t="s">
        <v>10</v>
      </c>
      <c r="C444" s="22" t="str">
        <f t="shared" si="6"/>
        <v>Chateau Beau-Site, Saint-Estephe - In Bond</v>
      </c>
      <c r="D444" s="12">
        <v>140</v>
      </c>
      <c r="E444" s="12">
        <v>180</v>
      </c>
      <c r="R444" s="16" t="s">
        <v>887</v>
      </c>
      <c r="S444" t="s">
        <v>1655</v>
      </c>
    </row>
    <row r="445" spans="1:19" ht="13.35" customHeight="1" x14ac:dyDescent="0.25">
      <c r="A445" s="9">
        <v>643</v>
      </c>
      <c r="B445" s="10" t="s">
        <v>10</v>
      </c>
      <c r="C445" s="22" t="str">
        <f t="shared" si="6"/>
        <v>Connetable Talbot, Saint-Julien - In Bond</v>
      </c>
      <c r="D445" s="12">
        <v>180</v>
      </c>
      <c r="E445" s="12">
        <v>220</v>
      </c>
      <c r="R445" s="16" t="s">
        <v>886</v>
      </c>
      <c r="S445" t="s">
        <v>1656</v>
      </c>
    </row>
    <row r="446" spans="1:19" ht="13.35" customHeight="1" x14ac:dyDescent="0.25">
      <c r="A446" s="9">
        <v>644</v>
      </c>
      <c r="B446" s="10" t="s">
        <v>10</v>
      </c>
      <c r="C446" s="22" t="str">
        <f t="shared" si="6"/>
        <v>Chateau Fombrauge Grand Cru Classe, Saint-Emilion Grand Cru - In Bond</v>
      </c>
      <c r="D446" s="12">
        <v>190</v>
      </c>
      <c r="E446" s="12">
        <v>240</v>
      </c>
      <c r="R446" s="16" t="s">
        <v>885</v>
      </c>
      <c r="S446" t="s">
        <v>1657</v>
      </c>
    </row>
    <row r="447" spans="1:19" ht="13.35" customHeight="1" x14ac:dyDescent="0.25">
      <c r="A447" s="9">
        <v>645</v>
      </c>
      <c r="B447" s="10" t="s">
        <v>10</v>
      </c>
      <c r="C447" s="22" t="str">
        <f t="shared" si="6"/>
        <v>Chateau Fombrauge Grand Cru Classe, Saint-Emilion Grand Cru - In Bond</v>
      </c>
      <c r="D447" s="12">
        <v>190</v>
      </c>
      <c r="E447" s="12">
        <v>240</v>
      </c>
      <c r="R447" s="16" t="s">
        <v>885</v>
      </c>
      <c r="S447" t="s">
        <v>1658</v>
      </c>
    </row>
    <row r="448" spans="1:19" ht="13.35" customHeight="1" x14ac:dyDescent="0.25">
      <c r="A448" s="9">
        <v>646</v>
      </c>
      <c r="B448" s="10" t="s">
        <v>5</v>
      </c>
      <c r="C448" s="22" t="str">
        <f t="shared" si="6"/>
        <v>Chateau Ormes de Pez, Saint-Estephe - In Bond</v>
      </c>
      <c r="D448" s="12">
        <v>140</v>
      </c>
      <c r="E448" s="12">
        <v>180</v>
      </c>
      <c r="R448" s="16" t="s">
        <v>884</v>
      </c>
      <c r="S448" t="s">
        <v>1659</v>
      </c>
    </row>
    <row r="449" spans="1:19" ht="13.35" customHeight="1" x14ac:dyDescent="0.25">
      <c r="A449" s="9">
        <v>647</v>
      </c>
      <c r="B449" s="10" t="s">
        <v>25</v>
      </c>
      <c r="C449" s="22" t="str">
        <f t="shared" si="6"/>
        <v>1964/1967 Mixed Lot of Pomerol and Saint-Julien</v>
      </c>
      <c r="D449" s="12">
        <v>110</v>
      </c>
      <c r="E449" s="12">
        <v>140</v>
      </c>
      <c r="R449" s="16" t="s">
        <v>883</v>
      </c>
      <c r="S449" t="s">
        <v>1660</v>
      </c>
    </row>
    <row r="450" spans="1:19" ht="13.35" customHeight="1" x14ac:dyDescent="0.25">
      <c r="A450" s="9">
        <v>648</v>
      </c>
      <c r="B450" s="10" t="s">
        <v>25</v>
      </c>
      <c r="C450" s="22" t="str">
        <f t="shared" si="6"/>
        <v>1966/1967 Mixed Lot of Left Bank Bordeaux (Halves)</v>
      </c>
      <c r="D450" s="12">
        <v>200</v>
      </c>
      <c r="E450" s="12">
        <v>260</v>
      </c>
      <c r="R450" s="16" t="s">
        <v>881</v>
      </c>
      <c r="S450" t="s">
        <v>1661</v>
      </c>
    </row>
    <row r="451" spans="1:19" ht="13.35" customHeight="1" x14ac:dyDescent="0.25">
      <c r="A451" s="9">
        <v>649</v>
      </c>
      <c r="B451" s="10" t="s">
        <v>25</v>
      </c>
      <c r="C451" s="22" t="str">
        <f t="shared" si="6"/>
        <v>1970/1976 Mixed Lot of Bordeaux (Halves)</v>
      </c>
      <c r="D451" s="12">
        <v>180</v>
      </c>
      <c r="E451" s="12">
        <v>240</v>
      </c>
      <c r="R451" s="16" t="s">
        <v>879</v>
      </c>
      <c r="S451" t="s">
        <v>1662</v>
      </c>
    </row>
    <row r="452" spans="1:19" ht="13.35" customHeight="1" x14ac:dyDescent="0.25">
      <c r="A452" s="9">
        <v>650</v>
      </c>
      <c r="B452" s="10" t="s">
        <v>25</v>
      </c>
      <c r="C452" s="22" t="str">
        <f t="shared" si="6"/>
        <v>1970/1975 Mixed Lot of Left Bank Bordeaux (Mixed Formats)</v>
      </c>
      <c r="D452" s="12">
        <v>160</v>
      </c>
      <c r="E452" s="12">
        <v>200</v>
      </c>
      <c r="R452" s="16" t="s">
        <v>877</v>
      </c>
      <c r="S452" t="s">
        <v>1663</v>
      </c>
    </row>
    <row r="453" spans="1:19" ht="13.35" customHeight="1" x14ac:dyDescent="0.25">
      <c r="A453" s="9">
        <v>651</v>
      </c>
      <c r="B453" s="10" t="s">
        <v>25</v>
      </c>
      <c r="C453" s="22" t="str">
        <f t="shared" si="6"/>
        <v>1981/1990 Mixed Lot from Saint-Emilion &amp; Pessac-Leognan</v>
      </c>
      <c r="D453" s="12">
        <v>200</v>
      </c>
      <c r="E453" s="12">
        <v>300</v>
      </c>
      <c r="R453" s="16" t="s">
        <v>875</v>
      </c>
      <c r="S453" t="s">
        <v>1664</v>
      </c>
    </row>
    <row r="454" spans="1:19" ht="13.35" customHeight="1" x14ac:dyDescent="0.25">
      <c r="A454" s="9">
        <v>652</v>
      </c>
      <c r="B454" s="10" t="s">
        <v>25</v>
      </c>
      <c r="C454" s="22" t="str">
        <f t="shared" si="6"/>
        <v>1987/1998 Chateau L'Arrosee Grand Cru Classe, Saint-Emilion Grand Cru</v>
      </c>
      <c r="D454" s="12">
        <v>300</v>
      </c>
      <c r="E454" s="12">
        <v>400</v>
      </c>
      <c r="R454" s="16" t="s">
        <v>873</v>
      </c>
      <c r="S454" t="s">
        <v>1665</v>
      </c>
    </row>
    <row r="455" spans="1:19" ht="13.35" customHeight="1" x14ac:dyDescent="0.25">
      <c r="A455" s="9">
        <v>653</v>
      </c>
      <c r="B455" s="10" t="s">
        <v>25</v>
      </c>
      <c r="C455" s="22" t="str">
        <f t="shared" si="6"/>
        <v>1988/1989 Chateau Leoville Barton 2eme Cru Classe, Saint-Julien</v>
      </c>
      <c r="D455" s="12">
        <v>100</v>
      </c>
      <c r="E455" s="12">
        <v>150</v>
      </c>
      <c r="R455" s="16" t="s">
        <v>871</v>
      </c>
      <c r="S455" t="s">
        <v>1666</v>
      </c>
    </row>
    <row r="456" spans="1:19" ht="13.35" customHeight="1" x14ac:dyDescent="0.25">
      <c r="A456" s="9">
        <v>654</v>
      </c>
      <c r="B456" s="10" t="s">
        <v>121</v>
      </c>
      <c r="C456" s="22" t="str">
        <f t="shared" ref="C456:C519" si="7">HYPERLINK(S456,R456)</f>
        <v>Chateau Laville Haut-Brion Cru Classe, Pessac-Leognan</v>
      </c>
      <c r="D456" s="12">
        <v>120</v>
      </c>
      <c r="E456" s="12">
        <v>150</v>
      </c>
      <c r="R456" s="16" t="s">
        <v>869</v>
      </c>
      <c r="S456" t="s">
        <v>1667</v>
      </c>
    </row>
    <row r="457" spans="1:19" ht="13.35" customHeight="1" x14ac:dyDescent="0.25">
      <c r="A457" s="9">
        <v>655</v>
      </c>
      <c r="B457" s="10" t="s">
        <v>57</v>
      </c>
      <c r="C457" s="22" t="str">
        <f t="shared" si="7"/>
        <v>Y de Yquem, Chateau d'Yquem</v>
      </c>
      <c r="D457" s="12">
        <v>400</v>
      </c>
      <c r="E457" s="12">
        <v>500</v>
      </c>
      <c r="R457" s="16" t="s">
        <v>867</v>
      </c>
      <c r="S457" t="s">
        <v>1668</v>
      </c>
    </row>
    <row r="458" spans="1:19" ht="13.35" customHeight="1" x14ac:dyDescent="0.25">
      <c r="A458" s="9">
        <v>656</v>
      </c>
      <c r="B458" s="10" t="s">
        <v>32</v>
      </c>
      <c r="C458" s="22" t="str">
        <f t="shared" si="7"/>
        <v>Aile d'Argent, Chateau Mouton Rothschild</v>
      </c>
      <c r="D458" s="12">
        <v>180</v>
      </c>
      <c r="E458" s="12">
        <v>220</v>
      </c>
      <c r="R458" s="16" t="s">
        <v>865</v>
      </c>
      <c r="S458" t="s">
        <v>1669</v>
      </c>
    </row>
    <row r="459" spans="1:19" ht="13.35" customHeight="1" x14ac:dyDescent="0.25">
      <c r="A459" s="9">
        <v>657</v>
      </c>
      <c r="B459" s="10" t="s">
        <v>25</v>
      </c>
      <c r="C459" s="22" t="str">
        <f t="shared" si="7"/>
        <v>1960/1977 Mixed Lot of Y de Yquem, Chateau d'Yquem</v>
      </c>
      <c r="D459" s="12">
        <v>300</v>
      </c>
      <c r="E459" s="12">
        <v>440</v>
      </c>
      <c r="R459" s="16" t="s">
        <v>864</v>
      </c>
      <c r="S459" t="s">
        <v>1670</v>
      </c>
    </row>
    <row r="460" spans="1:19" ht="13.35" customHeight="1" x14ac:dyDescent="0.25">
      <c r="A460" s="9">
        <v>658</v>
      </c>
      <c r="B460" s="10" t="s">
        <v>142</v>
      </c>
      <c r="C460" s="22" t="str">
        <f t="shared" si="7"/>
        <v>Paul Deloux, Chambertin Grand Cru (Halves)</v>
      </c>
      <c r="D460" s="12">
        <v>250</v>
      </c>
      <c r="E460" s="12">
        <v>300</v>
      </c>
      <c r="R460" s="16" t="s">
        <v>862</v>
      </c>
      <c r="S460" t="s">
        <v>1671</v>
      </c>
    </row>
    <row r="461" spans="1:19" ht="13.35" customHeight="1" x14ac:dyDescent="0.25">
      <c r="A461" s="9">
        <v>659</v>
      </c>
      <c r="B461" s="10" t="s">
        <v>142</v>
      </c>
      <c r="C461" s="22" t="str">
        <f t="shared" si="7"/>
        <v>Hospices de Beaune (Joseph Drouhin), Beaune Premier Cru, Cuvee Maurice Drouhin</v>
      </c>
      <c r="D461" s="12">
        <v>200</v>
      </c>
      <c r="E461" s="12">
        <v>250</v>
      </c>
      <c r="R461" s="16" t="s">
        <v>859</v>
      </c>
      <c r="S461" t="s">
        <v>1672</v>
      </c>
    </row>
    <row r="462" spans="1:19" ht="13.35" customHeight="1" x14ac:dyDescent="0.25">
      <c r="A462" s="9">
        <v>660</v>
      </c>
      <c r="B462" s="10" t="s">
        <v>660</v>
      </c>
      <c r="C462" s="22" t="str">
        <f t="shared" si="7"/>
        <v>Domaine de la Romanee-Conti, Romanee-Saint-Vivant Grand Cru, Marey-Monge</v>
      </c>
      <c r="D462" s="12">
        <v>1600</v>
      </c>
      <c r="E462" s="12">
        <v>2000</v>
      </c>
      <c r="R462" s="16" t="s">
        <v>844</v>
      </c>
      <c r="S462" t="s">
        <v>1673</v>
      </c>
    </row>
    <row r="463" spans="1:19" ht="13.35" customHeight="1" x14ac:dyDescent="0.25">
      <c r="A463" s="9">
        <v>661</v>
      </c>
      <c r="B463" s="10" t="s">
        <v>660</v>
      </c>
      <c r="C463" s="22" t="str">
        <f t="shared" si="7"/>
        <v>Joseph Faiveley, Echezeaux Grand Cru (Halves)</v>
      </c>
      <c r="D463" s="12">
        <v>120</v>
      </c>
      <c r="E463" s="12">
        <v>150</v>
      </c>
      <c r="R463" s="16" t="s">
        <v>855</v>
      </c>
      <c r="S463" t="s">
        <v>1674</v>
      </c>
    </row>
    <row r="464" spans="1:19" ht="13.35" customHeight="1" x14ac:dyDescent="0.25">
      <c r="A464" s="9">
        <v>662</v>
      </c>
      <c r="B464" s="10" t="s">
        <v>660</v>
      </c>
      <c r="C464" s="22" t="str">
        <f t="shared" si="7"/>
        <v>Paul Bouchard, Richebourg Grand Cru</v>
      </c>
      <c r="D464" s="12">
        <v>400</v>
      </c>
      <c r="E464" s="12">
        <v>600</v>
      </c>
      <c r="R464" s="16" t="s">
        <v>852</v>
      </c>
      <c r="S464" t="s">
        <v>1675</v>
      </c>
    </row>
    <row r="465" spans="1:19" ht="13.35" customHeight="1" x14ac:dyDescent="0.25">
      <c r="A465" s="9">
        <v>663</v>
      </c>
      <c r="B465" s="10" t="s">
        <v>109</v>
      </c>
      <c r="C465" s="22" t="str">
        <f t="shared" si="7"/>
        <v>Berry Bros. &amp; Rudd, Beaune Clos de Roi (Magnums)</v>
      </c>
      <c r="D465" s="12">
        <v>300</v>
      </c>
      <c r="E465" s="12">
        <v>500</v>
      </c>
      <c r="R465" s="16" t="s">
        <v>849</v>
      </c>
      <c r="S465" t="s">
        <v>1676</v>
      </c>
    </row>
    <row r="466" spans="1:19" ht="13.35" customHeight="1" x14ac:dyDescent="0.25">
      <c r="A466" s="9">
        <v>664</v>
      </c>
      <c r="B466" s="10" t="s">
        <v>62</v>
      </c>
      <c r="C466" s="22" t="str">
        <f t="shared" si="7"/>
        <v>Domaine Georges Roumier, Bonnes Mares Grand Cru</v>
      </c>
      <c r="D466" s="12">
        <v>950</v>
      </c>
      <c r="E466" s="12">
        <v>1200</v>
      </c>
      <c r="R466" s="16" t="s">
        <v>846</v>
      </c>
      <c r="S466" t="s">
        <v>1677</v>
      </c>
    </row>
    <row r="467" spans="1:19" ht="13.35" customHeight="1" x14ac:dyDescent="0.25">
      <c r="A467" s="9">
        <v>665</v>
      </c>
      <c r="B467" s="10" t="s">
        <v>146</v>
      </c>
      <c r="C467" s="22" t="str">
        <f t="shared" si="7"/>
        <v>Domaine de la Romanee-Conti, Romanee-Saint-Vivant Grand Cru, Marey-Monge</v>
      </c>
      <c r="D467" s="12">
        <v>2000</v>
      </c>
      <c r="E467" s="12">
        <v>3000</v>
      </c>
      <c r="R467" s="16" t="s">
        <v>844</v>
      </c>
      <c r="S467" t="s">
        <v>1678</v>
      </c>
    </row>
    <row r="468" spans="1:19" ht="13.35" customHeight="1" x14ac:dyDescent="0.25">
      <c r="A468" s="9">
        <v>666</v>
      </c>
      <c r="B468" s="10" t="s">
        <v>146</v>
      </c>
      <c r="C468" s="22" t="str">
        <f t="shared" si="7"/>
        <v>Domaine Bonneau du Martray, Corton Grand Cru</v>
      </c>
      <c r="D468" s="12">
        <v>130</v>
      </c>
      <c r="E468" s="12">
        <v>180</v>
      </c>
      <c r="R468" s="16" t="s">
        <v>842</v>
      </c>
      <c r="S468" t="s">
        <v>1679</v>
      </c>
    </row>
    <row r="469" spans="1:19" ht="13.35" customHeight="1" x14ac:dyDescent="0.25">
      <c r="A469" s="9">
        <v>667</v>
      </c>
      <c r="B469" s="10" t="s">
        <v>27</v>
      </c>
      <c r="C469" s="22" t="str">
        <f t="shared" si="7"/>
        <v>Geantet Pansiot, Gevrey-Chambertin, Vieilles Vignes - In Bond</v>
      </c>
      <c r="D469" s="12">
        <v>200</v>
      </c>
      <c r="E469" s="12">
        <v>300</v>
      </c>
      <c r="R469" s="16" t="s">
        <v>840</v>
      </c>
      <c r="S469" t="s">
        <v>1680</v>
      </c>
    </row>
    <row r="470" spans="1:19" ht="13.35" customHeight="1" x14ac:dyDescent="0.25">
      <c r="A470" s="9">
        <v>668</v>
      </c>
      <c r="B470" s="10" t="s">
        <v>118</v>
      </c>
      <c r="C470" s="22" t="str">
        <f t="shared" si="7"/>
        <v>Domaine Jean Grivot, Vosne-Romanee - In Bond</v>
      </c>
      <c r="D470" s="12">
        <v>750</v>
      </c>
      <c r="E470" s="12">
        <v>950</v>
      </c>
      <c r="R470" s="16" t="s">
        <v>838</v>
      </c>
      <c r="S470" t="s">
        <v>1681</v>
      </c>
    </row>
    <row r="471" spans="1:19" ht="13.35" customHeight="1" x14ac:dyDescent="0.25">
      <c r="A471" s="9">
        <v>669</v>
      </c>
      <c r="B471" s="10" t="s">
        <v>118</v>
      </c>
      <c r="C471" s="22" t="str">
        <f t="shared" si="7"/>
        <v>Emmanuel Rouget, Nuits-Saint-Georges - In Bond</v>
      </c>
      <c r="D471" s="12">
        <v>1000</v>
      </c>
      <c r="E471" s="12">
        <v>1500</v>
      </c>
      <c r="R471" s="16" t="s">
        <v>837</v>
      </c>
      <c r="S471" t="s">
        <v>1682</v>
      </c>
    </row>
    <row r="472" spans="1:19" ht="13.35" customHeight="1" x14ac:dyDescent="0.25">
      <c r="A472" s="9">
        <v>670</v>
      </c>
      <c r="B472" s="10" t="s">
        <v>83</v>
      </c>
      <c r="C472" s="22" t="str">
        <f t="shared" si="7"/>
        <v>Alain Hudelot-Noellat, Clos de Vougeot Grand Cru</v>
      </c>
      <c r="D472" s="12">
        <v>150</v>
      </c>
      <c r="E472" s="12">
        <v>180</v>
      </c>
      <c r="R472" s="16" t="s">
        <v>834</v>
      </c>
      <c r="S472" t="s">
        <v>1683</v>
      </c>
    </row>
    <row r="473" spans="1:19" ht="13.35" customHeight="1" x14ac:dyDescent="0.25">
      <c r="A473" s="9">
        <v>671</v>
      </c>
      <c r="B473" s="10" t="s">
        <v>83</v>
      </c>
      <c r="C473" s="22" t="str">
        <f t="shared" si="7"/>
        <v>Domaine Robert Arnoux, Vosne-Romanee Premier Cru, Les Chaumes</v>
      </c>
      <c r="D473" s="12">
        <v>650</v>
      </c>
      <c r="E473" s="12">
        <v>800</v>
      </c>
      <c r="R473" s="16" t="s">
        <v>831</v>
      </c>
      <c r="S473" t="s">
        <v>1684</v>
      </c>
    </row>
    <row r="474" spans="1:19" ht="13.35" customHeight="1" x14ac:dyDescent="0.25">
      <c r="A474" s="9">
        <v>672</v>
      </c>
      <c r="B474" s="10" t="s">
        <v>83</v>
      </c>
      <c r="C474" s="22" t="str">
        <f t="shared" si="7"/>
        <v>Domaine Marquis d'Angerville, Volnay Premier Cru, Clos des Ducs</v>
      </c>
      <c r="D474" s="12">
        <v>2400</v>
      </c>
      <c r="E474" s="12">
        <v>3200</v>
      </c>
      <c r="R474" s="16" t="s">
        <v>828</v>
      </c>
      <c r="S474" t="s">
        <v>1685</v>
      </c>
    </row>
    <row r="475" spans="1:19" ht="13.35" customHeight="1" x14ac:dyDescent="0.25">
      <c r="A475" s="9">
        <v>673</v>
      </c>
      <c r="B475" s="10" t="s">
        <v>58</v>
      </c>
      <c r="C475" s="22" t="str">
        <f t="shared" si="7"/>
        <v>Domaine de la Romanee-Conti, Richebourg Grand Cru</v>
      </c>
      <c r="D475" s="12">
        <v>4200</v>
      </c>
      <c r="E475" s="12">
        <v>5400</v>
      </c>
      <c r="R475" s="16" t="s">
        <v>826</v>
      </c>
      <c r="S475" t="s">
        <v>1686</v>
      </c>
    </row>
    <row r="476" spans="1:19" ht="13.35" customHeight="1" x14ac:dyDescent="0.25">
      <c r="A476" s="9">
        <v>674</v>
      </c>
      <c r="B476" s="10" t="s">
        <v>58</v>
      </c>
      <c r="C476" s="22" t="str">
        <f t="shared" si="7"/>
        <v>Domaine Anne Gros, Richebourg Grand Cru</v>
      </c>
      <c r="D476" s="12">
        <v>1400</v>
      </c>
      <c r="E476" s="12">
        <v>2200</v>
      </c>
      <c r="R476" s="16" t="s">
        <v>824</v>
      </c>
      <c r="S476" t="s">
        <v>1687</v>
      </c>
    </row>
    <row r="477" spans="1:19" ht="13.35" customHeight="1" x14ac:dyDescent="0.25">
      <c r="A477" s="9">
        <v>675</v>
      </c>
      <c r="B477" s="10" t="s">
        <v>102</v>
      </c>
      <c r="C477" s="22" t="str">
        <f t="shared" si="7"/>
        <v>Pascal Lachaux, Echezeaux Grand Cru</v>
      </c>
      <c r="D477" s="12">
        <v>280</v>
      </c>
      <c r="E477" s="12">
        <v>380</v>
      </c>
      <c r="R477" s="16" t="s">
        <v>822</v>
      </c>
      <c r="S477" t="s">
        <v>1688</v>
      </c>
    </row>
    <row r="478" spans="1:19" ht="13.35" customHeight="1" x14ac:dyDescent="0.25">
      <c r="A478" s="9">
        <v>676</v>
      </c>
      <c r="B478" s="10" t="s">
        <v>81</v>
      </c>
      <c r="C478" s="22" t="str">
        <f t="shared" si="7"/>
        <v>Clos de Tart, Clos de Tart Grand Cru</v>
      </c>
      <c r="D478" s="12">
        <v>500</v>
      </c>
      <c r="E478" s="12">
        <v>700</v>
      </c>
      <c r="R478" s="16" t="s">
        <v>820</v>
      </c>
      <c r="S478" t="s">
        <v>1689</v>
      </c>
    </row>
    <row r="479" spans="1:19" ht="13.35" customHeight="1" x14ac:dyDescent="0.25">
      <c r="A479" s="9">
        <v>677</v>
      </c>
      <c r="B479" s="10" t="s">
        <v>97</v>
      </c>
      <c r="C479" s="22" t="str">
        <f t="shared" si="7"/>
        <v>Domaine Rene Engel, Vosne-Romanee Premier Cru, Aux Brulees</v>
      </c>
      <c r="D479" s="12">
        <v>4000</v>
      </c>
      <c r="E479" s="12">
        <v>6000</v>
      </c>
      <c r="R479" s="16" t="s">
        <v>818</v>
      </c>
      <c r="S479" t="s">
        <v>1690</v>
      </c>
    </row>
    <row r="480" spans="1:19" ht="13.35" customHeight="1" x14ac:dyDescent="0.25">
      <c r="A480" s="9">
        <v>678</v>
      </c>
      <c r="B480" s="10" t="s">
        <v>30</v>
      </c>
      <c r="C480" s="22" t="str">
        <f t="shared" si="7"/>
        <v>Pascal Lachaux, Bonnes Mares Grand Cru</v>
      </c>
      <c r="D480" s="12">
        <v>220</v>
      </c>
      <c r="E480" s="12">
        <v>280</v>
      </c>
      <c r="R480" s="16" t="s">
        <v>817</v>
      </c>
      <c r="S480" t="s">
        <v>1691</v>
      </c>
    </row>
    <row r="481" spans="1:19" ht="13.35" customHeight="1" x14ac:dyDescent="0.25">
      <c r="A481" s="9">
        <v>679</v>
      </c>
      <c r="B481" s="10" t="s">
        <v>30</v>
      </c>
      <c r="C481" s="22" t="str">
        <f t="shared" si="7"/>
        <v>Domaine Georges Roumier, Chambolle-Musigny</v>
      </c>
      <c r="D481" s="12">
        <v>200</v>
      </c>
      <c r="E481" s="12">
        <v>300</v>
      </c>
      <c r="R481" s="16" t="s">
        <v>814</v>
      </c>
      <c r="S481" t="s">
        <v>1692</v>
      </c>
    </row>
    <row r="482" spans="1:19" ht="13.35" customHeight="1" x14ac:dyDescent="0.25">
      <c r="A482" s="9">
        <v>680</v>
      </c>
      <c r="B482" s="10" t="s">
        <v>30</v>
      </c>
      <c r="C482" s="22" t="str">
        <f t="shared" si="7"/>
        <v>Jean-Claude Ramonet, Chassagne-Montrachet Premier Cru, Clos Saint-Jean (Double Magnum)</v>
      </c>
      <c r="D482" s="12">
        <v>260</v>
      </c>
      <c r="E482" s="12">
        <v>320</v>
      </c>
      <c r="R482" s="16" t="s">
        <v>812</v>
      </c>
      <c r="S482" t="s">
        <v>1693</v>
      </c>
    </row>
    <row r="483" spans="1:19" ht="13.35" customHeight="1" x14ac:dyDescent="0.25">
      <c r="A483" s="9">
        <v>681</v>
      </c>
      <c r="B483" s="10" t="s">
        <v>35</v>
      </c>
      <c r="C483" s="22" t="str">
        <f t="shared" si="7"/>
        <v>Clos Moulin Moines, Pommard Premier Cru, Les Pezerolles - In Bond</v>
      </c>
      <c r="D483" s="12">
        <v>340</v>
      </c>
      <c r="E483" s="12">
        <v>460</v>
      </c>
      <c r="R483" s="16" t="s">
        <v>809</v>
      </c>
      <c r="S483" t="s">
        <v>1694</v>
      </c>
    </row>
    <row r="484" spans="1:19" ht="13.35" customHeight="1" x14ac:dyDescent="0.25">
      <c r="A484" s="9">
        <v>682</v>
      </c>
      <c r="B484" s="10" t="s">
        <v>18</v>
      </c>
      <c r="C484" s="22" t="str">
        <f t="shared" si="7"/>
        <v>Maison Jessiaume, Chambertin Grand Cru - In Bond</v>
      </c>
      <c r="D484" s="12">
        <v>340</v>
      </c>
      <c r="E484" s="12">
        <v>460</v>
      </c>
      <c r="R484" s="16" t="s">
        <v>79</v>
      </c>
      <c r="S484" t="s">
        <v>1695</v>
      </c>
    </row>
    <row r="485" spans="1:19" ht="13.35" customHeight="1" x14ac:dyDescent="0.25">
      <c r="A485" s="9">
        <v>683</v>
      </c>
      <c r="B485" s="10" t="s">
        <v>18</v>
      </c>
      <c r="C485" s="22" t="str">
        <f t="shared" si="7"/>
        <v>Lucien Le Moine, Griotte-Chambertin Grand Cru (Magnums) - In Bond</v>
      </c>
      <c r="D485" s="12">
        <v>1000</v>
      </c>
      <c r="E485" s="12">
        <v>1500</v>
      </c>
      <c r="R485" s="16" t="s">
        <v>807</v>
      </c>
      <c r="S485" t="s">
        <v>1696</v>
      </c>
    </row>
    <row r="486" spans="1:19" ht="13.35" customHeight="1" x14ac:dyDescent="0.25">
      <c r="A486" s="9">
        <v>684</v>
      </c>
      <c r="B486" s="10" t="s">
        <v>32</v>
      </c>
      <c r="C486" s="22" t="str">
        <f t="shared" si="7"/>
        <v>Albert Bichot, Charmes-Chambertin Grand Cru - In Bond</v>
      </c>
      <c r="D486" s="12">
        <v>500</v>
      </c>
      <c r="E486" s="12">
        <v>600</v>
      </c>
      <c r="R486" s="16" t="s">
        <v>805</v>
      </c>
      <c r="S486" t="s">
        <v>1697</v>
      </c>
    </row>
    <row r="487" spans="1:19" ht="13.35" customHeight="1" x14ac:dyDescent="0.25">
      <c r="A487" s="9">
        <v>685</v>
      </c>
      <c r="B487" s="10" t="s">
        <v>32</v>
      </c>
      <c r="C487" s="22" t="str">
        <f t="shared" si="7"/>
        <v>Domaine Taupenot-Merme, Corton Grand Cru, Le Rognet et Corton - In Bond</v>
      </c>
      <c r="D487" s="12">
        <v>340</v>
      </c>
      <c r="E487" s="12">
        <v>420</v>
      </c>
      <c r="R487" s="16" t="s">
        <v>804</v>
      </c>
      <c r="S487" t="s">
        <v>1698</v>
      </c>
    </row>
    <row r="488" spans="1:19" ht="13.35" customHeight="1" x14ac:dyDescent="0.25">
      <c r="A488" s="9">
        <v>686</v>
      </c>
      <c r="B488" s="10" t="s">
        <v>21</v>
      </c>
      <c r="C488" s="22" t="str">
        <f t="shared" si="7"/>
        <v>Domaine Francois Bertheau, Chambolle-Musigny Premier Cru (Magnums)</v>
      </c>
      <c r="D488" s="12">
        <v>340</v>
      </c>
      <c r="E488" s="12">
        <v>420</v>
      </c>
      <c r="R488" s="16" t="s">
        <v>802</v>
      </c>
      <c r="S488" t="s">
        <v>1699</v>
      </c>
    </row>
    <row r="489" spans="1:19" ht="13.35" customHeight="1" x14ac:dyDescent="0.25">
      <c r="A489" s="9">
        <v>687</v>
      </c>
      <c r="B489" s="10" t="s">
        <v>20</v>
      </c>
      <c r="C489" s="22" t="str">
        <f t="shared" si="7"/>
        <v>Domaine Albert Bichot (Pavillon), Pommard Premier Cru, Les Rugiens - In Bond</v>
      </c>
      <c r="D489" s="12">
        <v>250</v>
      </c>
      <c r="E489" s="12">
        <v>360</v>
      </c>
      <c r="R489" s="16" t="s">
        <v>76</v>
      </c>
      <c r="S489" t="s">
        <v>1700</v>
      </c>
    </row>
    <row r="490" spans="1:19" ht="13.35" customHeight="1" x14ac:dyDescent="0.25">
      <c r="A490" s="9">
        <v>688</v>
      </c>
      <c r="B490" s="10" t="s">
        <v>20</v>
      </c>
      <c r="C490" s="22" t="str">
        <f t="shared" si="7"/>
        <v>Domaine Albert Bichot (Pavillon), Pommard Premier Cru, Les Rugiens - In Bond</v>
      </c>
      <c r="D490" s="12">
        <v>250</v>
      </c>
      <c r="E490" s="12">
        <v>360</v>
      </c>
      <c r="R490" s="16" t="s">
        <v>76</v>
      </c>
      <c r="S490" t="s">
        <v>1701</v>
      </c>
    </row>
    <row r="491" spans="1:19" ht="13.35" customHeight="1" x14ac:dyDescent="0.25">
      <c r="A491" s="9">
        <v>689</v>
      </c>
      <c r="B491" s="10" t="s">
        <v>20</v>
      </c>
      <c r="C491" s="22" t="str">
        <f t="shared" si="7"/>
        <v>Jean Foillard, Athanor, Morgon - In Bond</v>
      </c>
      <c r="D491" s="12">
        <v>400</v>
      </c>
      <c r="E491" s="12">
        <v>500</v>
      </c>
      <c r="R491" s="16" t="s">
        <v>799</v>
      </c>
      <c r="S491" t="s">
        <v>1702</v>
      </c>
    </row>
    <row r="492" spans="1:19" ht="13.35" customHeight="1" x14ac:dyDescent="0.25">
      <c r="A492" s="9">
        <v>690</v>
      </c>
      <c r="B492" s="10" t="s">
        <v>8</v>
      </c>
      <c r="C492" s="22" t="str">
        <f t="shared" si="7"/>
        <v>Domaine Albert Bichot (Pavillon), Pommard Premier Cru, Les Rugiens - In Bond</v>
      </c>
      <c r="D492" s="12">
        <v>250</v>
      </c>
      <c r="E492" s="12">
        <v>320</v>
      </c>
      <c r="R492" s="16" t="s">
        <v>76</v>
      </c>
      <c r="S492" t="s">
        <v>1703</v>
      </c>
    </row>
    <row r="493" spans="1:19" ht="13.35" customHeight="1" x14ac:dyDescent="0.25">
      <c r="A493" s="9">
        <v>691</v>
      </c>
      <c r="B493" s="10" t="s">
        <v>13</v>
      </c>
      <c r="C493" s="22" t="str">
        <f t="shared" si="7"/>
        <v>Michel Joannet, Vosne-Romanee Premier Cru, Les Suchots (Magnums) - In Bond</v>
      </c>
      <c r="D493" s="12">
        <v>240</v>
      </c>
      <c r="E493" s="12">
        <v>320</v>
      </c>
      <c r="R493" s="16" t="s">
        <v>797</v>
      </c>
      <c r="S493" t="s">
        <v>1704</v>
      </c>
    </row>
    <row r="494" spans="1:19" ht="13.35" customHeight="1" x14ac:dyDescent="0.25">
      <c r="A494" s="9">
        <v>692</v>
      </c>
      <c r="B494" s="10" t="s">
        <v>5</v>
      </c>
      <c r="C494" s="22" t="str">
        <f t="shared" si="7"/>
        <v>Domaine Sylvain Pataille, Marsannay, Ancestrale - In Bond</v>
      </c>
      <c r="D494" s="12">
        <v>400</v>
      </c>
      <c r="E494" s="12">
        <v>500</v>
      </c>
      <c r="R494" s="16" t="s">
        <v>795</v>
      </c>
      <c r="S494" t="s">
        <v>1705</v>
      </c>
    </row>
    <row r="495" spans="1:19" ht="13.35" customHeight="1" x14ac:dyDescent="0.25">
      <c r="A495" s="9">
        <v>693</v>
      </c>
      <c r="B495" s="10" t="s">
        <v>660</v>
      </c>
      <c r="C495" s="22" t="str">
        <f t="shared" si="7"/>
        <v>Maison Groffier-Leger, Batard-Montrachet Grand Cru (Halves)</v>
      </c>
      <c r="D495" s="12">
        <v>120</v>
      </c>
      <c r="E495" s="12">
        <v>150</v>
      </c>
      <c r="R495" s="16" t="s">
        <v>793</v>
      </c>
      <c r="S495" t="s">
        <v>1706</v>
      </c>
    </row>
    <row r="496" spans="1:19" ht="13.35" customHeight="1" x14ac:dyDescent="0.25">
      <c r="A496" s="9">
        <v>694</v>
      </c>
      <c r="B496" s="10" t="s">
        <v>715</v>
      </c>
      <c r="C496" s="22" t="str">
        <f t="shared" si="7"/>
        <v>Domaine Roulot, Meursault Premier Cru, Charmes</v>
      </c>
      <c r="D496" s="12">
        <v>500</v>
      </c>
      <c r="E496" s="12">
        <v>600</v>
      </c>
      <c r="R496" s="16" t="s">
        <v>790</v>
      </c>
      <c r="S496" t="s">
        <v>1707</v>
      </c>
    </row>
    <row r="497" spans="1:19" ht="13.35" customHeight="1" x14ac:dyDescent="0.25">
      <c r="A497" s="9">
        <v>695</v>
      </c>
      <c r="B497" s="10" t="s">
        <v>715</v>
      </c>
      <c r="C497" s="22" t="str">
        <f t="shared" si="7"/>
        <v>Domaine Roulot, Meursault, Les Luchets</v>
      </c>
      <c r="D497" s="12">
        <v>360</v>
      </c>
      <c r="E497" s="12">
        <v>460</v>
      </c>
      <c r="R497" s="16" t="s">
        <v>789</v>
      </c>
      <c r="S497" t="s">
        <v>1708</v>
      </c>
    </row>
    <row r="498" spans="1:19" ht="13.35" customHeight="1" x14ac:dyDescent="0.25">
      <c r="A498" s="9">
        <v>696</v>
      </c>
      <c r="B498" s="10" t="s">
        <v>87</v>
      </c>
      <c r="C498" s="22" t="str">
        <f t="shared" si="7"/>
        <v>Domaine Leflaive, Puligny-Montrachet Premier Cru, Clavoillon</v>
      </c>
      <c r="D498" s="12">
        <v>600</v>
      </c>
      <c r="E498" s="12">
        <v>800</v>
      </c>
      <c r="R498" s="16" t="s">
        <v>772</v>
      </c>
      <c r="S498" t="s">
        <v>1709</v>
      </c>
    </row>
    <row r="499" spans="1:19" ht="13.35" customHeight="1" x14ac:dyDescent="0.25">
      <c r="A499" s="9">
        <v>697</v>
      </c>
      <c r="B499" s="10" t="s">
        <v>86</v>
      </c>
      <c r="C499" s="22" t="str">
        <f t="shared" si="7"/>
        <v>Domaine Leflaive, Chevalier-Montrachet Grand Cru</v>
      </c>
      <c r="D499" s="12">
        <v>600</v>
      </c>
      <c r="E499" s="12">
        <v>800</v>
      </c>
      <c r="R499" s="16" t="s">
        <v>785</v>
      </c>
      <c r="S499" t="s">
        <v>1710</v>
      </c>
    </row>
    <row r="500" spans="1:19" ht="13.35" customHeight="1" x14ac:dyDescent="0.25">
      <c r="A500" s="9">
        <v>698</v>
      </c>
      <c r="B500" s="10" t="s">
        <v>86</v>
      </c>
      <c r="C500" s="22" t="str">
        <f t="shared" si="7"/>
        <v>Jean Boillot et Fils, Puligny-Montrachet Premier Cru, Clos de la Mouchere</v>
      </c>
      <c r="D500" s="12">
        <v>50</v>
      </c>
      <c r="E500" s="12">
        <v>60</v>
      </c>
      <c r="R500" s="16" t="s">
        <v>783</v>
      </c>
      <c r="S500" t="s">
        <v>1711</v>
      </c>
    </row>
    <row r="501" spans="1:19" ht="13.35" customHeight="1" x14ac:dyDescent="0.25">
      <c r="A501" s="9">
        <v>699</v>
      </c>
      <c r="B501" s="10" t="s">
        <v>83</v>
      </c>
      <c r="C501" s="22" t="str">
        <f t="shared" si="7"/>
        <v>Jean Noel Gagnard, Batard-Montrachet Grand Cru (Magnum)</v>
      </c>
      <c r="D501" s="12">
        <v>360</v>
      </c>
      <c r="E501" s="12">
        <v>460</v>
      </c>
      <c r="R501" s="16" t="s">
        <v>780</v>
      </c>
      <c r="S501" t="s">
        <v>1712</v>
      </c>
    </row>
    <row r="502" spans="1:19" ht="13.35" customHeight="1" x14ac:dyDescent="0.25">
      <c r="A502" s="9">
        <v>700</v>
      </c>
      <c r="B502" s="10" t="s">
        <v>58</v>
      </c>
      <c r="C502" s="22" t="str">
        <f t="shared" si="7"/>
        <v>Hospices de Beaune (Bouchard Pere et Fils), Corton-Charlemagne Grand Cru, Francois de Salins (Magnum)</v>
      </c>
      <c r="D502" s="12">
        <v>140</v>
      </c>
      <c r="E502" s="12">
        <v>180</v>
      </c>
      <c r="R502" s="16" t="s">
        <v>777</v>
      </c>
      <c r="S502" t="s">
        <v>1713</v>
      </c>
    </row>
    <row r="503" spans="1:19" ht="13.35" customHeight="1" x14ac:dyDescent="0.25">
      <c r="A503" s="9">
        <v>701</v>
      </c>
      <c r="B503" s="10" t="s">
        <v>102</v>
      </c>
      <c r="C503" s="22" t="str">
        <f t="shared" si="7"/>
        <v>Domaine Leflaive, Batard-Montrachet Grand Cru</v>
      </c>
      <c r="D503" s="12">
        <v>1200</v>
      </c>
      <c r="E503" s="12">
        <v>1500</v>
      </c>
      <c r="R503" s="16" t="s">
        <v>774</v>
      </c>
      <c r="S503" t="s">
        <v>1714</v>
      </c>
    </row>
    <row r="504" spans="1:19" ht="13.35" customHeight="1" x14ac:dyDescent="0.25">
      <c r="A504" s="9">
        <v>702</v>
      </c>
      <c r="B504" s="10" t="s">
        <v>102</v>
      </c>
      <c r="C504" s="22" t="str">
        <f t="shared" si="7"/>
        <v>Domaine Leflaive, Puligny-Montrachet Premier Cru, Clavoillon</v>
      </c>
      <c r="D504" s="12">
        <v>1050</v>
      </c>
      <c r="E504" s="12">
        <v>1200</v>
      </c>
      <c r="R504" s="16" t="s">
        <v>772</v>
      </c>
      <c r="S504" t="s">
        <v>1715</v>
      </c>
    </row>
    <row r="505" spans="1:19" ht="13.35" customHeight="1" x14ac:dyDescent="0.25">
      <c r="A505" s="9">
        <v>703</v>
      </c>
      <c r="B505" s="10" t="s">
        <v>81</v>
      </c>
      <c r="C505" s="22" t="str">
        <f t="shared" si="7"/>
        <v>Hospices de Beaune, Corton-Charlemagne Grand Cru, Cuvee Francois de Salin (Magnums)</v>
      </c>
      <c r="D505" s="12">
        <v>320</v>
      </c>
      <c r="E505" s="12">
        <v>400</v>
      </c>
      <c r="R505" s="16" t="s">
        <v>770</v>
      </c>
      <c r="S505" t="s">
        <v>1716</v>
      </c>
    </row>
    <row r="506" spans="1:19" ht="13.35" customHeight="1" x14ac:dyDescent="0.25">
      <c r="A506" s="9">
        <v>704</v>
      </c>
      <c r="B506" s="10" t="s">
        <v>97</v>
      </c>
      <c r="C506" s="22" t="str">
        <f t="shared" si="7"/>
        <v>Domaine Marquis d'Angerville, Meursault Premier Cru, Santenots</v>
      </c>
      <c r="D506" s="12">
        <v>130</v>
      </c>
      <c r="E506" s="12">
        <v>160</v>
      </c>
      <c r="R506" s="16" t="s">
        <v>767</v>
      </c>
      <c r="S506" t="s">
        <v>1717</v>
      </c>
    </row>
    <row r="507" spans="1:19" ht="13.35" customHeight="1" x14ac:dyDescent="0.25">
      <c r="A507" s="9">
        <v>705</v>
      </c>
      <c r="B507" s="10" t="s">
        <v>30</v>
      </c>
      <c r="C507" s="22" t="str">
        <f t="shared" si="7"/>
        <v>Hospices de Beaune (Faiveley), Corton-Charlemagne Grand Cru, Francois de Salins (Mixed Formats)</v>
      </c>
      <c r="D507" s="12">
        <v>200</v>
      </c>
      <c r="E507" s="12">
        <v>280</v>
      </c>
      <c r="R507" s="16" t="s">
        <v>764</v>
      </c>
      <c r="S507" t="s">
        <v>1718</v>
      </c>
    </row>
    <row r="508" spans="1:19" ht="13.35" customHeight="1" x14ac:dyDescent="0.25">
      <c r="A508" s="9">
        <v>706</v>
      </c>
      <c r="B508" s="10" t="s">
        <v>57</v>
      </c>
      <c r="C508" s="22" t="str">
        <f t="shared" si="7"/>
        <v>Domaine Bonneau du Martray, Corton-Charlemagne Grand Cru</v>
      </c>
      <c r="D508" s="12">
        <v>600</v>
      </c>
      <c r="E508" s="12">
        <v>800</v>
      </c>
      <c r="R508" s="16" t="s">
        <v>73</v>
      </c>
      <c r="S508" t="s">
        <v>1719</v>
      </c>
    </row>
    <row r="509" spans="1:19" ht="13.35" customHeight="1" x14ac:dyDescent="0.25">
      <c r="A509" s="9">
        <v>707</v>
      </c>
      <c r="B509" s="10" t="s">
        <v>35</v>
      </c>
      <c r="C509" s="22" t="str">
        <f t="shared" si="7"/>
        <v>Domaine des Heritiers Louis Jadot, Corton-Charlemagne Grand Cru</v>
      </c>
      <c r="D509" s="12">
        <v>90</v>
      </c>
      <c r="E509" s="12">
        <v>130</v>
      </c>
      <c r="R509" s="16" t="s">
        <v>219</v>
      </c>
      <c r="S509" t="s">
        <v>1720</v>
      </c>
    </row>
    <row r="510" spans="1:19" ht="13.35" customHeight="1" x14ac:dyDescent="0.25">
      <c r="A510" s="9">
        <v>708</v>
      </c>
      <c r="B510" s="10" t="s">
        <v>35</v>
      </c>
      <c r="C510" s="22" t="str">
        <f t="shared" si="7"/>
        <v>Domaine des Comtes Lafon, Meursault Premier Cru, Charmes</v>
      </c>
      <c r="D510" s="12">
        <v>200</v>
      </c>
      <c r="E510" s="12">
        <v>260</v>
      </c>
      <c r="R510" s="16" t="s">
        <v>760</v>
      </c>
      <c r="S510" t="s">
        <v>1721</v>
      </c>
    </row>
    <row r="511" spans="1:19" ht="13.35" customHeight="1" x14ac:dyDescent="0.25">
      <c r="A511" s="9">
        <v>709</v>
      </c>
      <c r="B511" s="10" t="s">
        <v>18</v>
      </c>
      <c r="C511" s="22" t="str">
        <f t="shared" si="7"/>
        <v>Coche-Dury, Puligny-Montrachet, Les Enseigneres</v>
      </c>
      <c r="D511" s="12">
        <v>800</v>
      </c>
      <c r="E511" s="12">
        <v>1200</v>
      </c>
      <c r="R511" s="16" t="s">
        <v>757</v>
      </c>
      <c r="S511" t="s">
        <v>1722</v>
      </c>
    </row>
    <row r="512" spans="1:19" ht="13.35" customHeight="1" x14ac:dyDescent="0.25">
      <c r="A512" s="9">
        <v>710</v>
      </c>
      <c r="B512" s="10" t="s">
        <v>21</v>
      </c>
      <c r="C512" s="22" t="str">
        <f t="shared" si="7"/>
        <v>Domaine Leflaive, Bienvenues-Batard-Montrachet Grand Cru</v>
      </c>
      <c r="D512" s="12">
        <v>1500</v>
      </c>
      <c r="E512" s="12">
        <v>1800</v>
      </c>
      <c r="R512" s="16" t="s">
        <v>754</v>
      </c>
      <c r="S512" t="s">
        <v>1723</v>
      </c>
    </row>
    <row r="513" spans="1:19" ht="13.35" customHeight="1" x14ac:dyDescent="0.25">
      <c r="A513" s="9">
        <v>711</v>
      </c>
      <c r="B513" s="10" t="s">
        <v>21</v>
      </c>
      <c r="C513" s="22" t="str">
        <f t="shared" si="7"/>
        <v>Domaine Henri Boillot, Puligny-Montrachet Premier Cru, Clos de la Mouchere</v>
      </c>
      <c r="D513" s="12">
        <v>320</v>
      </c>
      <c r="E513" s="12">
        <v>400</v>
      </c>
      <c r="R513" s="16" t="s">
        <v>752</v>
      </c>
      <c r="S513" t="s">
        <v>1724</v>
      </c>
    </row>
    <row r="514" spans="1:19" ht="13.35" customHeight="1" x14ac:dyDescent="0.25">
      <c r="A514" s="9">
        <v>712</v>
      </c>
      <c r="B514" s="10" t="s">
        <v>20</v>
      </c>
      <c r="C514" s="22" t="str">
        <f t="shared" si="7"/>
        <v>Oswald's, White Burgundy</v>
      </c>
      <c r="D514" s="12">
        <v>80</v>
      </c>
      <c r="E514" s="12">
        <v>100</v>
      </c>
      <c r="R514" s="16" t="s">
        <v>750</v>
      </c>
      <c r="S514" t="s">
        <v>1725</v>
      </c>
    </row>
    <row r="515" spans="1:19" ht="13.35" customHeight="1" x14ac:dyDescent="0.25">
      <c r="A515" s="9">
        <v>713</v>
      </c>
      <c r="B515" s="10" t="s">
        <v>13</v>
      </c>
      <c r="C515" s="22" t="str">
        <f t="shared" si="7"/>
        <v>Domaine Albert Bichot (Long-Depaquit), Chablis Grand Cru, Vaudesir - In Bond</v>
      </c>
      <c r="D515" s="12">
        <v>280</v>
      </c>
      <c r="E515" s="12">
        <v>340</v>
      </c>
      <c r="R515" s="16" t="s">
        <v>747</v>
      </c>
      <c r="S515" t="s">
        <v>1726</v>
      </c>
    </row>
    <row r="516" spans="1:19" ht="13.35" customHeight="1" x14ac:dyDescent="0.25">
      <c r="A516" s="9">
        <v>714</v>
      </c>
      <c r="B516" s="10" t="s">
        <v>13</v>
      </c>
      <c r="C516" s="22" t="str">
        <f t="shared" si="7"/>
        <v>Samuel Billaud, Chablis Premier Cru, Vaillons Vieilles Vignes - In Bond</v>
      </c>
      <c r="D516" s="12">
        <v>280</v>
      </c>
      <c r="E516" s="12">
        <v>360</v>
      </c>
      <c r="R516" s="16" t="s">
        <v>746</v>
      </c>
      <c r="S516" t="s">
        <v>1727</v>
      </c>
    </row>
    <row r="517" spans="1:19" ht="13.35" customHeight="1" x14ac:dyDescent="0.25">
      <c r="A517" s="9">
        <v>715</v>
      </c>
      <c r="B517" s="10" t="s">
        <v>15</v>
      </c>
      <c r="C517" s="22" t="str">
        <f t="shared" si="7"/>
        <v>Domaine Rapet, Corton-Charlemagne Grand Cru</v>
      </c>
      <c r="D517" s="12">
        <v>60</v>
      </c>
      <c r="E517" s="12">
        <v>90</v>
      </c>
      <c r="R517" s="16" t="s">
        <v>744</v>
      </c>
      <c r="S517" t="s">
        <v>1728</v>
      </c>
    </row>
    <row r="518" spans="1:19" ht="13.35" customHeight="1" x14ac:dyDescent="0.25">
      <c r="A518" s="9">
        <v>716</v>
      </c>
      <c r="B518" s="10" t="s">
        <v>10</v>
      </c>
      <c r="C518" s="22" t="str">
        <f t="shared" si="7"/>
        <v>Gilbert Picq, Chablis Premier Cru, Vaucoupin - In Bond</v>
      </c>
      <c r="D518" s="12">
        <v>300</v>
      </c>
      <c r="E518" s="12">
        <v>380</v>
      </c>
      <c r="R518" s="16" t="s">
        <v>741</v>
      </c>
      <c r="S518" t="s">
        <v>1729</v>
      </c>
    </row>
    <row r="519" spans="1:19" ht="13.35" customHeight="1" x14ac:dyDescent="0.25">
      <c r="A519" s="9">
        <v>717</v>
      </c>
      <c r="B519" s="10" t="s">
        <v>10</v>
      </c>
      <c r="C519" s="22" t="str">
        <f t="shared" si="7"/>
        <v>Domaine Michelot, Meursault Premier Cru, Genevrieres - In Bond</v>
      </c>
      <c r="D519" s="12">
        <v>340</v>
      </c>
      <c r="E519" s="12">
        <v>420</v>
      </c>
      <c r="R519" s="16" t="s">
        <v>739</v>
      </c>
      <c r="S519" t="s">
        <v>1730</v>
      </c>
    </row>
    <row r="520" spans="1:19" ht="13.35" customHeight="1" x14ac:dyDescent="0.25">
      <c r="A520" s="9">
        <v>718</v>
      </c>
      <c r="B520" s="10" t="s">
        <v>69</v>
      </c>
      <c r="C520" s="22" t="str">
        <f t="shared" ref="C520:C583" si="8">HYPERLINK(S520,R520)</f>
        <v>Herve Azo, Chablis - In Bond</v>
      </c>
      <c r="D520" s="12">
        <v>120</v>
      </c>
      <c r="E520" s="12">
        <v>180</v>
      </c>
      <c r="R520" s="16" t="s">
        <v>68</v>
      </c>
      <c r="S520" t="s">
        <v>1731</v>
      </c>
    </row>
    <row r="521" spans="1:19" ht="13.35" customHeight="1" x14ac:dyDescent="0.25">
      <c r="A521" s="9">
        <v>719</v>
      </c>
      <c r="B521" s="10" t="s">
        <v>69</v>
      </c>
      <c r="C521" s="22" t="str">
        <f t="shared" si="8"/>
        <v>Herve Azo, Chablis - In Bond</v>
      </c>
      <c r="D521" s="12">
        <v>120</v>
      </c>
      <c r="E521" s="12">
        <v>180</v>
      </c>
      <c r="R521" s="16" t="s">
        <v>68</v>
      </c>
      <c r="S521" t="s">
        <v>1732</v>
      </c>
    </row>
    <row r="522" spans="1:19" ht="13.35" customHeight="1" x14ac:dyDescent="0.25">
      <c r="A522" s="9">
        <v>720</v>
      </c>
      <c r="B522" s="10" t="s">
        <v>69</v>
      </c>
      <c r="C522" s="22" t="str">
        <f t="shared" si="8"/>
        <v>Herve Azo, Chablis - In Bond</v>
      </c>
      <c r="D522" s="12">
        <v>120</v>
      </c>
      <c r="E522" s="12">
        <v>180</v>
      </c>
      <c r="R522" s="16" t="s">
        <v>68</v>
      </c>
      <c r="S522" t="s">
        <v>1733</v>
      </c>
    </row>
    <row r="523" spans="1:19" ht="13.35" customHeight="1" x14ac:dyDescent="0.25">
      <c r="A523" s="9">
        <v>721</v>
      </c>
      <c r="B523" s="10" t="s">
        <v>25</v>
      </c>
      <c r="C523" s="22" t="str">
        <f t="shared" si="8"/>
        <v>1990/1993 Mixed Lot of Armelle et Bernard Rion Burgundy</v>
      </c>
      <c r="D523" s="12">
        <v>80</v>
      </c>
      <c r="E523" s="12">
        <v>140</v>
      </c>
      <c r="R523" s="16" t="s">
        <v>735</v>
      </c>
      <c r="S523" t="s">
        <v>1734</v>
      </c>
    </row>
    <row r="524" spans="1:19" ht="13.35" customHeight="1" x14ac:dyDescent="0.25">
      <c r="A524" s="9">
        <v>722</v>
      </c>
      <c r="B524" s="10" t="s">
        <v>27</v>
      </c>
      <c r="C524" s="22" t="str">
        <f t="shared" si="8"/>
        <v>Mixed Lot of Domaine Leflaive Puligny-Montrachet</v>
      </c>
      <c r="D524" s="12">
        <v>500</v>
      </c>
      <c r="E524" s="12">
        <v>800</v>
      </c>
      <c r="R524" s="16" t="s">
        <v>732</v>
      </c>
      <c r="S524" t="s">
        <v>1735</v>
      </c>
    </row>
    <row r="525" spans="1:19" ht="13.35" customHeight="1" x14ac:dyDescent="0.25">
      <c r="A525" s="9">
        <v>723</v>
      </c>
      <c r="B525" s="10" t="s">
        <v>25</v>
      </c>
      <c r="C525" s="22" t="str">
        <f t="shared" si="8"/>
        <v>1997/1999 Mixed Lot of Red and White Grand and Premier Cru Burgundy</v>
      </c>
      <c r="D525" s="12">
        <v>150</v>
      </c>
      <c r="E525" s="12">
        <v>250</v>
      </c>
      <c r="R525" s="16" t="s">
        <v>730</v>
      </c>
      <c r="S525" t="s">
        <v>1736</v>
      </c>
    </row>
    <row r="526" spans="1:19" ht="13.35" customHeight="1" x14ac:dyDescent="0.25">
      <c r="A526" s="9">
        <v>724</v>
      </c>
      <c r="B526" s="10" t="s">
        <v>109</v>
      </c>
      <c r="C526" s="22" t="str">
        <f t="shared" si="8"/>
        <v>Mixed Lot of Alsace Wines</v>
      </c>
      <c r="D526" s="12">
        <v>100</v>
      </c>
      <c r="E526" s="12">
        <v>140</v>
      </c>
      <c r="R526" s="16" t="s">
        <v>728</v>
      </c>
      <c r="S526" t="s">
        <v>1737</v>
      </c>
    </row>
    <row r="527" spans="1:19" ht="13.35" customHeight="1" x14ac:dyDescent="0.25">
      <c r="A527" s="9">
        <v>725</v>
      </c>
      <c r="B527" s="10" t="s">
        <v>83</v>
      </c>
      <c r="C527" s="22" t="str">
        <f t="shared" si="8"/>
        <v>Trimbach, Frederic Emile Riesling</v>
      </c>
      <c r="D527" s="12">
        <v>50</v>
      </c>
      <c r="E527" s="12">
        <v>70</v>
      </c>
      <c r="R527" s="16" t="s">
        <v>726</v>
      </c>
      <c r="S527" t="s">
        <v>1738</v>
      </c>
    </row>
    <row r="528" spans="1:19" ht="13.35" customHeight="1" x14ac:dyDescent="0.25">
      <c r="A528" s="9">
        <v>726</v>
      </c>
      <c r="B528" s="10" t="s">
        <v>25</v>
      </c>
      <c r="C528" s="22" t="str">
        <f t="shared" si="8"/>
        <v>1947/1964 Vertical of Chateau des Gauliers, Bonnezeaux</v>
      </c>
      <c r="D528" s="12">
        <v>480</v>
      </c>
      <c r="E528" s="12">
        <v>600</v>
      </c>
      <c r="R528" s="16" t="s">
        <v>724</v>
      </c>
      <c r="S528" t="s">
        <v>1739</v>
      </c>
    </row>
    <row r="529" spans="1:19" ht="13.35" customHeight="1" x14ac:dyDescent="0.25">
      <c r="A529" s="9">
        <v>727</v>
      </c>
      <c r="B529" s="10" t="s">
        <v>684</v>
      </c>
      <c r="C529" s="22" t="str">
        <f t="shared" si="8"/>
        <v>Moulin Touchais, Coteaux du Layon</v>
      </c>
      <c r="D529" s="12">
        <v>360</v>
      </c>
      <c r="E529" s="12">
        <v>480</v>
      </c>
      <c r="R529" s="16" t="s">
        <v>721</v>
      </c>
      <c r="S529" t="s">
        <v>1740</v>
      </c>
    </row>
    <row r="530" spans="1:19" ht="13.35" customHeight="1" x14ac:dyDescent="0.25">
      <c r="A530" s="9">
        <v>728</v>
      </c>
      <c r="B530" s="10" t="s">
        <v>21</v>
      </c>
      <c r="C530" s="22" t="str">
        <f t="shared" si="8"/>
        <v>Domaine Guiberteau, Saumur, Arboises - In Bond</v>
      </c>
      <c r="D530" s="12">
        <v>180</v>
      </c>
      <c r="E530" s="12">
        <v>240</v>
      </c>
      <c r="R530" s="16" t="s">
        <v>718</v>
      </c>
      <c r="S530" t="s">
        <v>1741</v>
      </c>
    </row>
    <row r="531" spans="1:19" ht="13.35" customHeight="1" x14ac:dyDescent="0.25">
      <c r="A531" s="9">
        <v>729</v>
      </c>
      <c r="B531" s="10" t="s">
        <v>49</v>
      </c>
      <c r="C531" s="22" t="str">
        <f t="shared" si="8"/>
        <v>Paul Jaboulet Aine, Hermitage, La Chapelle Rouge</v>
      </c>
      <c r="D531" s="12">
        <v>420</v>
      </c>
      <c r="E531" s="12">
        <v>540</v>
      </c>
      <c r="R531" s="16" t="s">
        <v>244</v>
      </c>
      <c r="S531" t="s">
        <v>1742</v>
      </c>
    </row>
    <row r="532" spans="1:19" ht="13.35" customHeight="1" x14ac:dyDescent="0.25">
      <c r="A532" s="9">
        <v>730</v>
      </c>
      <c r="B532" s="10" t="s">
        <v>715</v>
      </c>
      <c r="C532" s="22" t="str">
        <f t="shared" si="8"/>
        <v>Chateau de Beaucastel Rouge, Chateauneuf-du-Pape</v>
      </c>
      <c r="D532" s="12">
        <v>700</v>
      </c>
      <c r="E532" s="12">
        <v>1000</v>
      </c>
      <c r="R532" s="16" t="s">
        <v>234</v>
      </c>
      <c r="S532" t="s">
        <v>1743</v>
      </c>
    </row>
    <row r="533" spans="1:19" ht="13.35" customHeight="1" x14ac:dyDescent="0.25">
      <c r="A533" s="9">
        <v>731</v>
      </c>
      <c r="B533" s="10" t="s">
        <v>27</v>
      </c>
      <c r="C533" s="22" t="str">
        <f t="shared" si="8"/>
        <v>Chateau de Beaucastel Rouge, Chateauneuf-du-Pape</v>
      </c>
      <c r="D533" s="12">
        <v>280</v>
      </c>
      <c r="E533" s="12">
        <v>380</v>
      </c>
      <c r="R533" s="16" t="s">
        <v>234</v>
      </c>
      <c r="S533" t="s">
        <v>1744</v>
      </c>
    </row>
    <row r="534" spans="1:19" ht="13.35" customHeight="1" x14ac:dyDescent="0.25">
      <c r="A534" s="9">
        <v>732</v>
      </c>
      <c r="B534" s="10" t="s">
        <v>86</v>
      </c>
      <c r="C534" s="22" t="str">
        <f t="shared" si="8"/>
        <v>Chateau de Beaucastel Rouge, Chateauneuf-du-Pape</v>
      </c>
      <c r="D534" s="12">
        <v>320</v>
      </c>
      <c r="E534" s="12">
        <v>420</v>
      </c>
      <c r="R534" s="16" t="s">
        <v>234</v>
      </c>
      <c r="S534" t="s">
        <v>1745</v>
      </c>
    </row>
    <row r="535" spans="1:19" ht="13.35" customHeight="1" x14ac:dyDescent="0.25">
      <c r="A535" s="9">
        <v>733</v>
      </c>
      <c r="B535" s="10" t="s">
        <v>83</v>
      </c>
      <c r="C535" s="22" t="str">
        <f t="shared" si="8"/>
        <v>Chateau de Beaucastel Rouge, Chateauneuf-du-Pape</v>
      </c>
      <c r="D535" s="12">
        <v>220</v>
      </c>
      <c r="E535" s="12">
        <v>320</v>
      </c>
      <c r="R535" s="16" t="s">
        <v>234</v>
      </c>
      <c r="S535" t="s">
        <v>1746</v>
      </c>
    </row>
    <row r="536" spans="1:19" ht="13.35" customHeight="1" x14ac:dyDescent="0.25">
      <c r="A536" s="9">
        <v>734</v>
      </c>
      <c r="B536" s="10" t="s">
        <v>58</v>
      </c>
      <c r="C536" s="22" t="str">
        <f t="shared" si="8"/>
        <v>Chateau de Beaucastel Rouge, Chateauneuf-du-Pape (Magnums)</v>
      </c>
      <c r="D536" s="12">
        <v>650</v>
      </c>
      <c r="E536" s="12">
        <v>850</v>
      </c>
      <c r="R536" s="16" t="s">
        <v>713</v>
      </c>
      <c r="S536" t="s">
        <v>1747</v>
      </c>
    </row>
    <row r="537" spans="1:19" ht="13.35" customHeight="1" x14ac:dyDescent="0.25">
      <c r="A537" s="9">
        <v>735</v>
      </c>
      <c r="B537" s="10" t="s">
        <v>81</v>
      </c>
      <c r="C537" s="22" t="str">
        <f t="shared" si="8"/>
        <v>Chateau de Beaucastel Rouge, Chateauneuf-du-Pape</v>
      </c>
      <c r="D537" s="12">
        <v>400</v>
      </c>
      <c r="E537" s="12">
        <v>500</v>
      </c>
      <c r="R537" s="16" t="s">
        <v>234</v>
      </c>
      <c r="S537" t="s">
        <v>1748</v>
      </c>
    </row>
    <row r="538" spans="1:19" ht="13.35" customHeight="1" x14ac:dyDescent="0.25">
      <c r="A538" s="9">
        <v>736</v>
      </c>
      <c r="B538" s="10" t="s">
        <v>81</v>
      </c>
      <c r="C538" s="22" t="str">
        <f t="shared" si="8"/>
        <v>Milliere, Chateauneuf-du-Pape, Vieilles Vignes - In Bond</v>
      </c>
      <c r="D538" s="12">
        <v>200</v>
      </c>
      <c r="E538" s="12">
        <v>280</v>
      </c>
      <c r="R538" s="16" t="s">
        <v>710</v>
      </c>
      <c r="S538" t="s">
        <v>1749</v>
      </c>
    </row>
    <row r="539" spans="1:19" ht="13.35" customHeight="1" x14ac:dyDescent="0.25">
      <c r="A539" s="9">
        <v>737</v>
      </c>
      <c r="B539" s="10" t="s">
        <v>97</v>
      </c>
      <c r="C539" s="22" t="str">
        <f t="shared" si="8"/>
        <v>Clos des Papes, Chateauneuf-du-Pape, Rouge - In Bond</v>
      </c>
      <c r="D539" s="12">
        <v>440</v>
      </c>
      <c r="E539" s="12">
        <v>540</v>
      </c>
      <c r="R539" s="16" t="s">
        <v>708</v>
      </c>
      <c r="S539" t="s">
        <v>1750</v>
      </c>
    </row>
    <row r="540" spans="1:19" ht="13.35" customHeight="1" x14ac:dyDescent="0.25">
      <c r="A540" s="9">
        <v>738</v>
      </c>
      <c r="B540" s="10" t="s">
        <v>97</v>
      </c>
      <c r="C540" s="22" t="str">
        <f t="shared" si="8"/>
        <v>Clos des Papes, Chateauneuf-du-Pape, Rouge - In Bond</v>
      </c>
      <c r="D540" s="12">
        <v>440</v>
      </c>
      <c r="E540" s="12">
        <v>540</v>
      </c>
      <c r="R540" s="16" t="s">
        <v>708</v>
      </c>
      <c r="S540" t="s">
        <v>1751</v>
      </c>
    </row>
    <row r="541" spans="1:19" ht="13.35" customHeight="1" x14ac:dyDescent="0.25">
      <c r="A541" s="9">
        <v>739</v>
      </c>
      <c r="B541" s="10" t="s">
        <v>95</v>
      </c>
      <c r="C541" s="22" t="str">
        <f t="shared" si="8"/>
        <v>Clos des Papes, Chateauneuf-du-Pape, Rouge - In Bond</v>
      </c>
      <c r="D541" s="12">
        <v>700</v>
      </c>
      <c r="E541" s="12">
        <v>850</v>
      </c>
      <c r="R541" s="16" t="s">
        <v>708</v>
      </c>
      <c r="S541" t="s">
        <v>1752</v>
      </c>
    </row>
    <row r="542" spans="1:19" ht="13.35" customHeight="1" x14ac:dyDescent="0.25">
      <c r="A542" s="9">
        <v>740</v>
      </c>
      <c r="B542" s="10" t="s">
        <v>95</v>
      </c>
      <c r="C542" s="22" t="str">
        <f t="shared" si="8"/>
        <v>M. Chapoutier, Chateauneuf-du-Pape, Barbe Rac - In Bond</v>
      </c>
      <c r="D542" s="12">
        <v>500</v>
      </c>
      <c r="E542" s="12">
        <v>600</v>
      </c>
      <c r="R542" s="16" t="s">
        <v>706</v>
      </c>
      <c r="S542" t="s">
        <v>1753</v>
      </c>
    </row>
    <row r="543" spans="1:19" ht="13.35" customHeight="1" x14ac:dyDescent="0.25">
      <c r="A543" s="9">
        <v>741</v>
      </c>
      <c r="B543" s="10" t="s">
        <v>57</v>
      </c>
      <c r="C543" s="22" t="str">
        <f t="shared" si="8"/>
        <v>Chateau de Beaucastel Rouge, Chateauneuf-du-Pape</v>
      </c>
      <c r="D543" s="12">
        <v>280</v>
      </c>
      <c r="E543" s="12">
        <v>380</v>
      </c>
      <c r="R543" s="16" t="s">
        <v>234</v>
      </c>
      <c r="S543" t="s">
        <v>1754</v>
      </c>
    </row>
    <row r="544" spans="1:19" ht="13.35" customHeight="1" x14ac:dyDescent="0.25">
      <c r="A544" s="9">
        <v>742</v>
      </c>
      <c r="B544" s="10" t="s">
        <v>33</v>
      </c>
      <c r="C544" s="22" t="str">
        <f t="shared" si="8"/>
        <v>Chateau de Beaucastel Rouge, Chateauneuf-du-Pape</v>
      </c>
      <c r="D544" s="12">
        <v>180</v>
      </c>
      <c r="E544" s="12">
        <v>240</v>
      </c>
      <c r="R544" s="16" t="s">
        <v>234</v>
      </c>
      <c r="S544" t="s">
        <v>1755</v>
      </c>
    </row>
    <row r="545" spans="1:19" ht="13.35" customHeight="1" x14ac:dyDescent="0.25">
      <c r="A545" s="9">
        <v>743</v>
      </c>
      <c r="B545" s="10" t="s">
        <v>32</v>
      </c>
      <c r="C545" s="22" t="str">
        <f t="shared" si="8"/>
        <v>Ferrand, Chateauneuf-du-Pape - In Bond</v>
      </c>
      <c r="D545" s="12">
        <v>240</v>
      </c>
      <c r="E545" s="12">
        <v>280</v>
      </c>
      <c r="R545" s="16" t="s">
        <v>54</v>
      </c>
      <c r="S545" t="s">
        <v>1756</v>
      </c>
    </row>
    <row r="546" spans="1:19" ht="13.35" customHeight="1" x14ac:dyDescent="0.25">
      <c r="A546" s="9">
        <v>744</v>
      </c>
      <c r="B546" s="10" t="s">
        <v>32</v>
      </c>
      <c r="C546" s="22" t="str">
        <f t="shared" si="8"/>
        <v>Pierre Gaillard, Cote Rotie, Esprit Blonde - In Bond</v>
      </c>
      <c r="D546" s="12">
        <v>200</v>
      </c>
      <c r="E546" s="12">
        <v>280</v>
      </c>
      <c r="R546" s="16" t="s">
        <v>703</v>
      </c>
      <c r="S546" t="s">
        <v>1757</v>
      </c>
    </row>
    <row r="547" spans="1:19" ht="13.35" customHeight="1" x14ac:dyDescent="0.25">
      <c r="A547" s="9">
        <v>745</v>
      </c>
      <c r="B547" s="10" t="s">
        <v>32</v>
      </c>
      <c r="C547" s="22" t="str">
        <f t="shared" si="8"/>
        <v>Pierre Gaillard, Cote Rotie, Esprit Blonde - In Bond</v>
      </c>
      <c r="D547" s="12">
        <v>200</v>
      </c>
      <c r="E547" s="12">
        <v>280</v>
      </c>
      <c r="R547" s="16" t="s">
        <v>703</v>
      </c>
      <c r="S547" t="s">
        <v>1758</v>
      </c>
    </row>
    <row r="548" spans="1:19" ht="13.35" customHeight="1" x14ac:dyDescent="0.25">
      <c r="A548" s="9">
        <v>746</v>
      </c>
      <c r="B548" s="10" t="s">
        <v>20</v>
      </c>
      <c r="C548" s="22" t="str">
        <f t="shared" si="8"/>
        <v>Pierre Gaillard, Cote Rotie, Esprit Blonde - In Bond</v>
      </c>
      <c r="D548" s="12">
        <v>240</v>
      </c>
      <c r="E548" s="12">
        <v>300</v>
      </c>
      <c r="R548" s="16" t="s">
        <v>703</v>
      </c>
      <c r="S548" t="s">
        <v>1759</v>
      </c>
    </row>
    <row r="549" spans="1:19" ht="13.35" customHeight="1" x14ac:dyDescent="0.25">
      <c r="A549" s="9">
        <v>747</v>
      </c>
      <c r="B549" s="10" t="s">
        <v>20</v>
      </c>
      <c r="C549" s="22" t="str">
        <f t="shared" si="8"/>
        <v>Bosquet des Papes, Chateauneuf-du-Pape, La Folie - In Bond</v>
      </c>
      <c r="D549" s="12">
        <v>200</v>
      </c>
      <c r="E549" s="12">
        <v>250</v>
      </c>
      <c r="R549" s="16" t="s">
        <v>701</v>
      </c>
      <c r="S549" t="s">
        <v>1760</v>
      </c>
    </row>
    <row r="550" spans="1:19" ht="13.35" customHeight="1" x14ac:dyDescent="0.25">
      <c r="A550" s="9">
        <v>748</v>
      </c>
      <c r="B550" s="10" t="s">
        <v>15</v>
      </c>
      <c r="C550" s="22" t="str">
        <f t="shared" si="8"/>
        <v>Chais du Batard, Chateauneuf du Pape Grande Reserve - In Bond</v>
      </c>
      <c r="D550" s="12">
        <v>190</v>
      </c>
      <c r="E550" s="12">
        <v>240</v>
      </c>
      <c r="R550" s="16" t="s">
        <v>699</v>
      </c>
      <c r="S550" t="s">
        <v>1761</v>
      </c>
    </row>
    <row r="551" spans="1:19" ht="13.35" customHeight="1" x14ac:dyDescent="0.25">
      <c r="A551" s="9">
        <v>749</v>
      </c>
      <c r="B551" s="10" t="s">
        <v>15</v>
      </c>
      <c r="C551" s="22" t="str">
        <f t="shared" si="8"/>
        <v>Chais du Batard, Chateauneuf du Pape Grande Reserva - In Bond</v>
      </c>
      <c r="D551" s="12">
        <v>190</v>
      </c>
      <c r="E551" s="12">
        <v>240</v>
      </c>
      <c r="R551" s="16" t="s">
        <v>697</v>
      </c>
      <c r="S551" t="s">
        <v>1762</v>
      </c>
    </row>
    <row r="552" spans="1:19" ht="13.35" customHeight="1" x14ac:dyDescent="0.25">
      <c r="A552" s="9">
        <v>750</v>
      </c>
      <c r="B552" s="10" t="s">
        <v>35</v>
      </c>
      <c r="C552" s="22" t="str">
        <f t="shared" si="8"/>
        <v>Domaine Jean Louis Chave, Hermitage, Blanc</v>
      </c>
      <c r="D552" s="12">
        <v>420</v>
      </c>
      <c r="E552" s="12">
        <v>520</v>
      </c>
      <c r="R552" s="16" t="s">
        <v>695</v>
      </c>
      <c r="S552" t="s">
        <v>1763</v>
      </c>
    </row>
    <row r="553" spans="1:19" ht="13.35" customHeight="1" x14ac:dyDescent="0.25">
      <c r="A553" s="9">
        <v>751</v>
      </c>
      <c r="B553" s="10" t="s">
        <v>95</v>
      </c>
      <c r="C553" s="22" t="str">
        <f t="shared" si="8"/>
        <v>Schloss Gobelsburg, Heiligenstein Riesling, Kamptal</v>
      </c>
      <c r="D553" s="12">
        <v>80</v>
      </c>
      <c r="E553" s="12">
        <v>120</v>
      </c>
      <c r="R553" s="16" t="s">
        <v>692</v>
      </c>
      <c r="S553" t="s">
        <v>1764</v>
      </c>
    </row>
    <row r="554" spans="1:19" ht="13.35" customHeight="1" x14ac:dyDescent="0.25">
      <c r="A554" s="9">
        <v>752</v>
      </c>
      <c r="B554" s="10" t="s">
        <v>10</v>
      </c>
      <c r="C554" s="22" t="str">
        <f t="shared" si="8"/>
        <v>Franz Hirtzberger, Rotes Tor Gruner Veltliner Smaragd, Wachau - In Bond</v>
      </c>
      <c r="D554" s="12">
        <v>380</v>
      </c>
      <c r="E554" s="12">
        <v>460</v>
      </c>
      <c r="R554" s="16" t="s">
        <v>689</v>
      </c>
      <c r="S554" t="s">
        <v>1765</v>
      </c>
    </row>
    <row r="555" spans="1:19" ht="13.35" customHeight="1" x14ac:dyDescent="0.25">
      <c r="A555" s="9">
        <v>753</v>
      </c>
      <c r="B555" s="10" t="s">
        <v>25</v>
      </c>
      <c r="C555" s="22" t="str">
        <f t="shared" si="8"/>
        <v>1976/1980 Mixed Lot of Lenz Moser TBA</v>
      </c>
      <c r="D555" s="12">
        <v>120</v>
      </c>
      <c r="E555" s="12">
        <v>150</v>
      </c>
      <c r="R555" s="16" t="s">
        <v>687</v>
      </c>
      <c r="S555" t="s">
        <v>1766</v>
      </c>
    </row>
    <row r="556" spans="1:19" ht="13.35" customHeight="1" x14ac:dyDescent="0.25">
      <c r="A556" s="9">
        <v>754</v>
      </c>
      <c r="B556" s="10" t="s">
        <v>684</v>
      </c>
      <c r="C556" s="22" t="str">
        <f t="shared" si="8"/>
        <v>Schloss Vollrads, Riesling BA, Rheingau</v>
      </c>
      <c r="D556" s="12">
        <v>600</v>
      </c>
      <c r="E556" s="12">
        <v>750</v>
      </c>
      <c r="R556" s="16" t="s">
        <v>683</v>
      </c>
      <c r="S556" t="s">
        <v>1767</v>
      </c>
    </row>
    <row r="557" spans="1:19" ht="13.35" customHeight="1" x14ac:dyDescent="0.25">
      <c r="A557" s="9">
        <v>755</v>
      </c>
      <c r="B557" s="10" t="s">
        <v>142</v>
      </c>
      <c r="C557" s="22" t="str">
        <f t="shared" si="8"/>
        <v>Freiherr Langwerth von Simmern, Rauenthaler Herberg Riesling, Rheingau</v>
      </c>
      <c r="D557" s="12">
        <v>150</v>
      </c>
      <c r="E557" s="12">
        <v>200</v>
      </c>
      <c r="R557" s="16" t="s">
        <v>681</v>
      </c>
      <c r="S557" t="s">
        <v>1768</v>
      </c>
    </row>
    <row r="558" spans="1:19" ht="13.35" customHeight="1" x14ac:dyDescent="0.25">
      <c r="A558" s="9">
        <v>756</v>
      </c>
      <c r="B558" s="10" t="s">
        <v>143</v>
      </c>
      <c r="C558" s="22" t="str">
        <f t="shared" si="8"/>
        <v>Schloss Vollrads, Riesling Rotgold Schlossabzug, Rheingau</v>
      </c>
      <c r="D558" s="12">
        <v>80</v>
      </c>
      <c r="E558" s="12">
        <v>100</v>
      </c>
      <c r="R558" s="16" t="s">
        <v>677</v>
      </c>
      <c r="S558" t="s">
        <v>1769</v>
      </c>
    </row>
    <row r="559" spans="1:19" ht="13.35" customHeight="1" x14ac:dyDescent="0.25">
      <c r="A559" s="9">
        <v>757</v>
      </c>
      <c r="B559" s="10" t="s">
        <v>145</v>
      </c>
      <c r="C559" s="22" t="str">
        <f t="shared" si="8"/>
        <v>Mixed Lot of German Beerenauslese</v>
      </c>
      <c r="D559" s="12">
        <v>360</v>
      </c>
      <c r="E559" s="12">
        <v>500</v>
      </c>
      <c r="R559" s="16" t="s">
        <v>674</v>
      </c>
      <c r="S559" t="s">
        <v>1770</v>
      </c>
    </row>
    <row r="560" spans="1:19" ht="13.35" customHeight="1" x14ac:dyDescent="0.25">
      <c r="A560" s="9">
        <v>758</v>
      </c>
      <c r="B560" s="10" t="s">
        <v>125</v>
      </c>
      <c r="C560" s="22" t="str">
        <f t="shared" si="8"/>
        <v>Schorlemer, Bernkasteler Doctor Riesling Auslese, Mosel</v>
      </c>
      <c r="D560" s="12">
        <v>150</v>
      </c>
      <c r="E560" s="12">
        <v>200</v>
      </c>
      <c r="R560" s="16" t="s">
        <v>672</v>
      </c>
      <c r="S560" t="s">
        <v>1771</v>
      </c>
    </row>
    <row r="561" spans="1:19" ht="13.35" customHeight="1" x14ac:dyDescent="0.25">
      <c r="A561" s="9">
        <v>759</v>
      </c>
      <c r="B561" s="10" t="s">
        <v>660</v>
      </c>
      <c r="C561" s="22" t="str">
        <f t="shared" si="8"/>
        <v>Dr. Burklin-Wolf, Forster Ungeheuer Riesling Ausele, Pfalz</v>
      </c>
      <c r="D561" s="12">
        <v>300</v>
      </c>
      <c r="E561" s="12">
        <v>400</v>
      </c>
      <c r="R561" s="16" t="s">
        <v>668</v>
      </c>
      <c r="S561" t="s">
        <v>1772</v>
      </c>
    </row>
    <row r="562" spans="1:19" ht="13.35" customHeight="1" x14ac:dyDescent="0.25">
      <c r="A562" s="9">
        <v>760</v>
      </c>
      <c r="B562" s="10" t="s">
        <v>660</v>
      </c>
      <c r="C562" s="22" t="str">
        <f t="shared" si="8"/>
        <v>Sanctus Jacobus, Piesporter Goldtropfchen Riesling Auslese, Mosel</v>
      </c>
      <c r="D562" s="12">
        <v>240</v>
      </c>
      <c r="E562" s="12">
        <v>360</v>
      </c>
      <c r="R562" s="16" t="s">
        <v>665</v>
      </c>
      <c r="S562" t="s">
        <v>1773</v>
      </c>
    </row>
    <row r="563" spans="1:19" ht="13.35" customHeight="1" x14ac:dyDescent="0.25">
      <c r="A563" s="9">
        <v>761</v>
      </c>
      <c r="B563" s="10" t="s">
        <v>660</v>
      </c>
      <c r="C563" s="22" t="str">
        <f t="shared" si="8"/>
        <v>Mixed Lot of German Spatlese and Auslese</v>
      </c>
      <c r="D563" s="12">
        <v>180</v>
      </c>
      <c r="E563" s="12">
        <v>260</v>
      </c>
      <c r="R563" s="16" t="s">
        <v>662</v>
      </c>
      <c r="S563" t="s">
        <v>1774</v>
      </c>
    </row>
    <row r="564" spans="1:19" ht="13.35" customHeight="1" x14ac:dyDescent="0.25">
      <c r="A564" s="9">
        <v>762</v>
      </c>
      <c r="B564" s="10" t="s">
        <v>660</v>
      </c>
      <c r="C564" s="22" t="str">
        <f t="shared" si="8"/>
        <v>Mixed Lot of Mosel</v>
      </c>
      <c r="D564" s="12">
        <v>160</v>
      </c>
      <c r="E564" s="12">
        <v>240</v>
      </c>
      <c r="R564" s="16" t="s">
        <v>659</v>
      </c>
      <c r="S564" t="s">
        <v>1775</v>
      </c>
    </row>
    <row r="565" spans="1:19" ht="13.35" customHeight="1" x14ac:dyDescent="0.25">
      <c r="A565" s="9">
        <v>763</v>
      </c>
      <c r="B565" s="10" t="s">
        <v>121</v>
      </c>
      <c r="C565" s="22" t="str">
        <f t="shared" si="8"/>
        <v>Bischofliches Priesterseminar, Kaseler Nieschen Riesling Auslese, Mosel</v>
      </c>
      <c r="D565" s="12">
        <v>180</v>
      </c>
      <c r="E565" s="12">
        <v>240</v>
      </c>
      <c r="R565" s="16" t="s">
        <v>657</v>
      </c>
      <c r="S565" t="s">
        <v>1776</v>
      </c>
    </row>
    <row r="566" spans="1:19" ht="13.35" customHeight="1" x14ac:dyDescent="0.25">
      <c r="A566" s="9">
        <v>764</v>
      </c>
      <c r="B566" s="10" t="s">
        <v>121</v>
      </c>
      <c r="C566" s="22" t="str">
        <f t="shared" si="8"/>
        <v>Mixed Lot of Spatlese from Mosel and Nahe</v>
      </c>
      <c r="D566" s="12">
        <v>150</v>
      </c>
      <c r="E566" s="12">
        <v>200</v>
      </c>
      <c r="R566" s="16" t="s">
        <v>654</v>
      </c>
      <c r="S566" t="s">
        <v>1777</v>
      </c>
    </row>
    <row r="567" spans="1:19" ht="13.35" customHeight="1" x14ac:dyDescent="0.25">
      <c r="A567" s="9">
        <v>765</v>
      </c>
      <c r="B567" s="10" t="s">
        <v>109</v>
      </c>
      <c r="C567" s="22" t="str">
        <f t="shared" si="8"/>
        <v>Mixed Lot of Spatlese from Nahe, Rheinhessen and Mosel</v>
      </c>
      <c r="D567" s="12">
        <v>250</v>
      </c>
      <c r="E567" s="12">
        <v>320</v>
      </c>
      <c r="R567" s="16" t="s">
        <v>652</v>
      </c>
      <c r="S567" t="s">
        <v>1778</v>
      </c>
    </row>
    <row r="568" spans="1:19" ht="13.35" customHeight="1" x14ac:dyDescent="0.25">
      <c r="A568" s="9">
        <v>766</v>
      </c>
      <c r="B568" s="10" t="s">
        <v>109</v>
      </c>
      <c r="C568" s="22" t="str">
        <f t="shared" si="8"/>
        <v>Verwaltung der Staatsweinguter, Steinberger Riesling Spatlese</v>
      </c>
      <c r="D568" s="12">
        <v>240</v>
      </c>
      <c r="E568" s="12">
        <v>300</v>
      </c>
      <c r="R568" s="16" t="s">
        <v>650</v>
      </c>
      <c r="S568" t="s">
        <v>1779</v>
      </c>
    </row>
    <row r="569" spans="1:19" ht="13.35" customHeight="1" x14ac:dyDescent="0.25">
      <c r="A569" s="9">
        <v>767</v>
      </c>
      <c r="B569" s="10" t="s">
        <v>109</v>
      </c>
      <c r="C569" s="22" t="str">
        <f t="shared" si="8"/>
        <v>Weingut Dr. Alex Senfter, Niersteiner Oelberg Riesling TBA, Rheinhessen</v>
      </c>
      <c r="D569" s="12">
        <v>200</v>
      </c>
      <c r="E569" s="12">
        <v>260</v>
      </c>
      <c r="R569" s="16" t="s">
        <v>647</v>
      </c>
      <c r="S569" t="s">
        <v>1780</v>
      </c>
    </row>
    <row r="570" spans="1:19" ht="13.35" customHeight="1" x14ac:dyDescent="0.25">
      <c r="A570" s="9">
        <v>768</v>
      </c>
      <c r="B570" s="10" t="s">
        <v>109</v>
      </c>
      <c r="C570" s="22" t="str">
        <f t="shared" si="8"/>
        <v>Philipp Wissmann, Mettenheimer Goldberg Riesling Beerenauslese, Rheinhessen</v>
      </c>
      <c r="D570" s="12">
        <v>200</v>
      </c>
      <c r="E570" s="12">
        <v>260</v>
      </c>
      <c r="R570" s="16" t="s">
        <v>644</v>
      </c>
      <c r="S570" t="s">
        <v>1781</v>
      </c>
    </row>
    <row r="571" spans="1:19" ht="13.35" customHeight="1" x14ac:dyDescent="0.25">
      <c r="A571" s="9">
        <v>769</v>
      </c>
      <c r="B571" s="10" t="s">
        <v>109</v>
      </c>
      <c r="C571" s="22" t="str">
        <f t="shared" si="8"/>
        <v>Friedrich-Wilhelm-Gymnasium, Ockfener Geisberg Riesling Spatlese, Mosel</v>
      </c>
      <c r="D571" s="12">
        <v>120</v>
      </c>
      <c r="E571" s="12">
        <v>160</v>
      </c>
      <c r="R571" s="16" t="s">
        <v>641</v>
      </c>
      <c r="S571" t="s">
        <v>1782</v>
      </c>
    </row>
    <row r="572" spans="1:19" ht="13.35" customHeight="1" x14ac:dyDescent="0.25">
      <c r="A572" s="9">
        <v>770</v>
      </c>
      <c r="B572" s="10" t="s">
        <v>95</v>
      </c>
      <c r="C572" s="22" t="str">
        <f t="shared" si="8"/>
        <v>Donnhoff, Norheimer Dellchen Riesling GG, Nahe - In Bond</v>
      </c>
      <c r="D572" s="12">
        <v>200</v>
      </c>
      <c r="E572" s="12">
        <v>300</v>
      </c>
      <c r="R572" s="16" t="s">
        <v>638</v>
      </c>
      <c r="S572" t="s">
        <v>1783</v>
      </c>
    </row>
    <row r="573" spans="1:19" ht="13.35" customHeight="1" x14ac:dyDescent="0.25">
      <c r="A573" s="9">
        <v>771</v>
      </c>
      <c r="B573" s="10" t="s">
        <v>95</v>
      </c>
      <c r="C573" s="22" t="str">
        <f t="shared" si="8"/>
        <v>Weingut Leitz, Rudesheimer Berg Schlossberg Riesling Spatlese, Rheingau - In Bond</v>
      </c>
      <c r="D573" s="12">
        <v>100</v>
      </c>
      <c r="E573" s="12">
        <v>150</v>
      </c>
      <c r="R573" s="16" t="s">
        <v>636</v>
      </c>
      <c r="S573" t="s">
        <v>1784</v>
      </c>
    </row>
    <row r="574" spans="1:19" ht="13.35" customHeight="1" x14ac:dyDescent="0.25">
      <c r="A574" s="9">
        <v>772</v>
      </c>
      <c r="B574" s="10" t="s">
        <v>18</v>
      </c>
      <c r="C574" s="22" t="str">
        <f t="shared" si="8"/>
        <v>Donnhoff, Niederhauser Hermannshohle Riesling Spatlese, Nahe - In Bond</v>
      </c>
      <c r="D574" s="12">
        <v>240</v>
      </c>
      <c r="E574" s="12">
        <v>320</v>
      </c>
      <c r="R574" s="16" t="s">
        <v>634</v>
      </c>
      <c r="S574" t="s">
        <v>1785</v>
      </c>
    </row>
    <row r="575" spans="1:19" ht="13.35" customHeight="1" x14ac:dyDescent="0.25">
      <c r="A575" s="9">
        <v>773</v>
      </c>
      <c r="B575" s="10" t="s">
        <v>10</v>
      </c>
      <c r="C575" s="22" t="str">
        <f t="shared" si="8"/>
        <v>Fritz Haag, Brauneberger Juffer Riesling Auslese, Mosel - In Bond</v>
      </c>
      <c r="D575" s="12">
        <v>140</v>
      </c>
      <c r="E575" s="12">
        <v>170</v>
      </c>
      <c r="R575" s="16" t="s">
        <v>633</v>
      </c>
      <c r="S575" t="s">
        <v>1786</v>
      </c>
    </row>
    <row r="576" spans="1:19" ht="13.35" customHeight="1" x14ac:dyDescent="0.25">
      <c r="A576" s="9">
        <v>774</v>
      </c>
      <c r="B576" s="10" t="s">
        <v>25</v>
      </c>
      <c r="C576" s="22" t="str">
        <f t="shared" si="8"/>
        <v>1971/1976 Mixed Lot of German Riesling (Halves)</v>
      </c>
      <c r="D576" s="12">
        <v>140</v>
      </c>
      <c r="E576" s="12">
        <v>180</v>
      </c>
      <c r="R576" s="16" t="s">
        <v>632</v>
      </c>
      <c r="S576" t="s">
        <v>1787</v>
      </c>
    </row>
    <row r="577" spans="1:19" ht="13.35" customHeight="1" x14ac:dyDescent="0.25">
      <c r="A577" s="9">
        <v>775</v>
      </c>
      <c r="B577" s="10" t="s">
        <v>121</v>
      </c>
      <c r="C577" s="22" t="str">
        <f t="shared" si="8"/>
        <v>Sassicaia, Tenuta San Guido, Bolgheri</v>
      </c>
      <c r="D577" s="12">
        <v>600</v>
      </c>
      <c r="E577" s="12">
        <v>800</v>
      </c>
      <c r="R577" s="16" t="s">
        <v>48</v>
      </c>
      <c r="S577" t="s">
        <v>1788</v>
      </c>
    </row>
    <row r="578" spans="1:19" ht="13.35" customHeight="1" x14ac:dyDescent="0.25">
      <c r="A578" s="9">
        <v>776</v>
      </c>
      <c r="B578" s="10" t="s">
        <v>60</v>
      </c>
      <c r="C578" s="22" t="str">
        <f t="shared" si="8"/>
        <v>Gaja, Sperss, Barolo DOCG</v>
      </c>
      <c r="D578" s="12">
        <v>1200</v>
      </c>
      <c r="E578" s="12">
        <v>1500</v>
      </c>
      <c r="R578" s="16" t="s">
        <v>629</v>
      </c>
      <c r="S578" t="s">
        <v>1789</v>
      </c>
    </row>
    <row r="579" spans="1:19" ht="13.35" customHeight="1" x14ac:dyDescent="0.25">
      <c r="A579" s="9">
        <v>777</v>
      </c>
      <c r="B579" s="10" t="s">
        <v>627</v>
      </c>
      <c r="C579" s="22" t="str">
        <f t="shared" si="8"/>
        <v>Ornellaia, Bolgheri (Magnum)</v>
      </c>
      <c r="D579" s="12">
        <v>360</v>
      </c>
      <c r="E579" s="12">
        <v>460</v>
      </c>
      <c r="R579" s="16" t="s">
        <v>626</v>
      </c>
      <c r="S579" t="s">
        <v>1790</v>
      </c>
    </row>
    <row r="580" spans="1:19" ht="13.35" customHeight="1" x14ac:dyDescent="0.25">
      <c r="A580" s="9">
        <v>778</v>
      </c>
      <c r="B580" s="10" t="s">
        <v>118</v>
      </c>
      <c r="C580" s="22" t="str">
        <f t="shared" si="8"/>
        <v>Gaja, Barbaresco</v>
      </c>
      <c r="D580" s="12">
        <v>500</v>
      </c>
      <c r="E580" s="12">
        <v>600</v>
      </c>
      <c r="R580" s="16" t="s">
        <v>624</v>
      </c>
      <c r="S580" t="s">
        <v>1791</v>
      </c>
    </row>
    <row r="581" spans="1:19" ht="13.35" customHeight="1" x14ac:dyDescent="0.25">
      <c r="A581" s="9">
        <v>779</v>
      </c>
      <c r="B581" s="10" t="s">
        <v>118</v>
      </c>
      <c r="C581" s="22" t="str">
        <f t="shared" si="8"/>
        <v>Sassicaia, Tenuta San Guido, Bolgheri</v>
      </c>
      <c r="D581" s="12">
        <v>240</v>
      </c>
      <c r="E581" s="12">
        <v>320</v>
      </c>
      <c r="R581" s="16" t="s">
        <v>48</v>
      </c>
      <c r="S581" t="s">
        <v>1792</v>
      </c>
    </row>
    <row r="582" spans="1:19" ht="13.35" customHeight="1" x14ac:dyDescent="0.25">
      <c r="A582" s="9">
        <v>780</v>
      </c>
      <c r="B582" s="10" t="s">
        <v>30</v>
      </c>
      <c r="C582" s="22" t="str">
        <f t="shared" si="8"/>
        <v>Poderi Aldo Conterno, Barolo, Bussia Gran Bussia Riserva - In Bond</v>
      </c>
      <c r="D582" s="12">
        <v>650</v>
      </c>
      <c r="E582" s="12">
        <v>800</v>
      </c>
      <c r="R582" s="16" t="s">
        <v>621</v>
      </c>
      <c r="S582" t="s">
        <v>1793</v>
      </c>
    </row>
    <row r="583" spans="1:19" ht="13.35" customHeight="1" x14ac:dyDescent="0.25">
      <c r="A583" s="9">
        <v>781</v>
      </c>
      <c r="B583" s="10" t="s">
        <v>57</v>
      </c>
      <c r="C583" s="22" t="str">
        <f t="shared" si="8"/>
        <v>Gaja, Langhe Conteisa, Barolo DOCG - In Bond</v>
      </c>
      <c r="D583" s="12">
        <v>700</v>
      </c>
      <c r="E583" s="12">
        <v>900</v>
      </c>
      <c r="R583" s="16" t="s">
        <v>619</v>
      </c>
      <c r="S583" t="s">
        <v>1794</v>
      </c>
    </row>
    <row r="584" spans="1:19" ht="13.35" customHeight="1" x14ac:dyDescent="0.25">
      <c r="A584" s="9">
        <v>782</v>
      </c>
      <c r="B584" s="10" t="s">
        <v>57</v>
      </c>
      <c r="C584" s="22" t="str">
        <f t="shared" ref="C584:C619" si="9">HYPERLINK(S584,R584)</f>
        <v>Luciano Sandrone, Barolo, Cannubi Boschis - In Bond</v>
      </c>
      <c r="D584" s="12">
        <v>500</v>
      </c>
      <c r="E584" s="12">
        <v>700</v>
      </c>
      <c r="R584" s="16" t="s">
        <v>618</v>
      </c>
      <c r="S584" t="s">
        <v>1795</v>
      </c>
    </row>
    <row r="585" spans="1:19" ht="13.35" customHeight="1" x14ac:dyDescent="0.25">
      <c r="A585" s="9">
        <v>783</v>
      </c>
      <c r="B585" s="10" t="s">
        <v>57</v>
      </c>
      <c r="C585" s="22" t="str">
        <f t="shared" si="9"/>
        <v>Domenico Clerico, Barolo, Ginestra Pajana - In Bond</v>
      </c>
      <c r="D585" s="12">
        <v>300</v>
      </c>
      <c r="E585" s="12">
        <v>400</v>
      </c>
      <c r="R585" s="16" t="s">
        <v>617</v>
      </c>
      <c r="S585" t="s">
        <v>1796</v>
      </c>
    </row>
    <row r="586" spans="1:19" ht="13.35" customHeight="1" x14ac:dyDescent="0.25">
      <c r="A586" s="9">
        <v>784</v>
      </c>
      <c r="B586" s="10" t="s">
        <v>57</v>
      </c>
      <c r="C586" s="22" t="str">
        <f t="shared" si="9"/>
        <v>Galardi, Terra Lavoro, Roccamonfina IGT - In Bond</v>
      </c>
      <c r="D586" s="12">
        <v>160</v>
      </c>
      <c r="E586" s="12">
        <v>220</v>
      </c>
      <c r="R586" s="16" t="s">
        <v>615</v>
      </c>
      <c r="S586" t="s">
        <v>1797</v>
      </c>
    </row>
    <row r="587" spans="1:19" ht="13.35" customHeight="1" x14ac:dyDescent="0.25">
      <c r="A587" s="9">
        <v>785</v>
      </c>
      <c r="B587" s="10" t="s">
        <v>57</v>
      </c>
      <c r="C587" s="22" t="str">
        <f t="shared" si="9"/>
        <v>Silvano Bolmida, Barolo, Bussia - In Bond</v>
      </c>
      <c r="D587" s="12">
        <v>150</v>
      </c>
      <c r="E587" s="12">
        <v>200</v>
      </c>
      <c r="R587" s="16" t="s">
        <v>614</v>
      </c>
      <c r="S587" t="s">
        <v>1798</v>
      </c>
    </row>
    <row r="588" spans="1:19" ht="13.35" customHeight="1" x14ac:dyDescent="0.25">
      <c r="A588" s="9">
        <v>786</v>
      </c>
      <c r="B588" s="10" t="s">
        <v>57</v>
      </c>
      <c r="C588" s="22" t="str">
        <f t="shared" si="9"/>
        <v>Silvano Bolmida, Barolo, Bussia - In Bond</v>
      </c>
      <c r="D588" s="12">
        <v>150</v>
      </c>
      <c r="E588" s="12">
        <v>200</v>
      </c>
      <c r="R588" s="16" t="s">
        <v>614</v>
      </c>
      <c r="S588" t="s">
        <v>1799</v>
      </c>
    </row>
    <row r="589" spans="1:19" ht="13.35" customHeight="1" x14ac:dyDescent="0.25">
      <c r="A589" s="9">
        <v>787</v>
      </c>
      <c r="B589" s="10" t="s">
        <v>33</v>
      </c>
      <c r="C589" s="22" t="str">
        <f t="shared" si="9"/>
        <v>Cantina del Pino, Barbaresco, Albesani - In Bond</v>
      </c>
      <c r="D589" s="12">
        <v>180</v>
      </c>
      <c r="E589" s="12">
        <v>240</v>
      </c>
      <c r="R589" s="16" t="s">
        <v>612</v>
      </c>
      <c r="S589" t="s">
        <v>1800</v>
      </c>
    </row>
    <row r="590" spans="1:19" ht="13.35" customHeight="1" x14ac:dyDescent="0.25">
      <c r="A590" s="9">
        <v>788</v>
      </c>
      <c r="B590" s="10" t="s">
        <v>32</v>
      </c>
      <c r="C590" s="22" t="str">
        <f t="shared" si="9"/>
        <v>Elio Sandri, Barolo, Perno Riserva - In Bond</v>
      </c>
      <c r="D590" s="12">
        <v>380</v>
      </c>
      <c r="E590" s="12">
        <v>480</v>
      </c>
      <c r="R590" s="16" t="s">
        <v>610</v>
      </c>
      <c r="S590" t="s">
        <v>1801</v>
      </c>
    </row>
    <row r="591" spans="1:19" ht="13.35" customHeight="1" x14ac:dyDescent="0.25">
      <c r="A591" s="9">
        <v>789</v>
      </c>
      <c r="B591" s="10" t="s">
        <v>20</v>
      </c>
      <c r="C591" s="22" t="str">
        <f t="shared" si="9"/>
        <v>Tenuta Luce, Brunello di Montalcino DOCG</v>
      </c>
      <c r="D591" s="12">
        <v>220</v>
      </c>
      <c r="E591" s="12">
        <v>280</v>
      </c>
      <c r="R591" s="16" t="s">
        <v>608</v>
      </c>
      <c r="S591" t="s">
        <v>1802</v>
      </c>
    </row>
    <row r="592" spans="1:19" ht="13.35" customHeight="1" x14ac:dyDescent="0.25">
      <c r="A592" s="9">
        <v>790</v>
      </c>
      <c r="B592" s="10" t="s">
        <v>8</v>
      </c>
      <c r="C592" s="22" t="str">
        <f t="shared" si="9"/>
        <v>Paitin, Barbaresco, Sori Paitin Vecchie Vigne Riserva - In Bond</v>
      </c>
      <c r="D592" s="12">
        <v>340</v>
      </c>
      <c r="E592" s="12">
        <v>440</v>
      </c>
      <c r="R592" s="16" t="s">
        <v>604</v>
      </c>
      <c r="S592" t="s">
        <v>1803</v>
      </c>
    </row>
    <row r="593" spans="1:19" ht="13.35" customHeight="1" x14ac:dyDescent="0.25">
      <c r="A593" s="9">
        <v>791</v>
      </c>
      <c r="B593" s="10" t="s">
        <v>8</v>
      </c>
      <c r="C593" s="22" t="str">
        <f t="shared" si="9"/>
        <v>Marengo, Barolo, Bricco Viole - In Bond</v>
      </c>
      <c r="D593" s="12">
        <v>280</v>
      </c>
      <c r="E593" s="12">
        <v>340</v>
      </c>
      <c r="R593" s="16" t="s">
        <v>602</v>
      </c>
      <c r="S593" t="s">
        <v>1804</v>
      </c>
    </row>
    <row r="594" spans="1:19" ht="13.35" customHeight="1" x14ac:dyDescent="0.25">
      <c r="A594" s="9">
        <v>792</v>
      </c>
      <c r="B594" s="10" t="s">
        <v>8</v>
      </c>
      <c r="C594" s="22" t="str">
        <f t="shared" si="9"/>
        <v>Giuseppe Mascarello e Figlio, Langhe, Freisa Toetto - In Bond</v>
      </c>
      <c r="D594" s="12">
        <v>260</v>
      </c>
      <c r="E594" s="12">
        <v>320</v>
      </c>
      <c r="R594" s="16" t="s">
        <v>600</v>
      </c>
      <c r="S594" t="s">
        <v>1805</v>
      </c>
    </row>
    <row r="595" spans="1:19" ht="13.35" customHeight="1" x14ac:dyDescent="0.25">
      <c r="A595" s="9">
        <v>793</v>
      </c>
      <c r="B595" s="10" t="s">
        <v>8</v>
      </c>
      <c r="C595" s="22" t="str">
        <f t="shared" si="9"/>
        <v>Poggio Tesoro, Bolgheri, Sondraia - In Bond</v>
      </c>
      <c r="D595" s="12">
        <v>240</v>
      </c>
      <c r="E595" s="12">
        <v>280</v>
      </c>
      <c r="R595" s="16" t="s">
        <v>598</v>
      </c>
      <c r="S595" t="s">
        <v>1806</v>
      </c>
    </row>
    <row r="596" spans="1:19" ht="13.35" customHeight="1" x14ac:dyDescent="0.25">
      <c r="A596" s="9">
        <v>794</v>
      </c>
      <c r="B596" s="10" t="s">
        <v>21</v>
      </c>
      <c r="C596" s="22" t="str">
        <f t="shared" si="9"/>
        <v>Roagna, Langhe, Solea Bianco - In Bond</v>
      </c>
      <c r="D596" s="12">
        <v>340</v>
      </c>
      <c r="E596" s="12">
        <v>460</v>
      </c>
      <c r="R596" s="16" t="s">
        <v>596</v>
      </c>
      <c r="S596" t="s">
        <v>1807</v>
      </c>
    </row>
    <row r="597" spans="1:19" ht="13.35" customHeight="1" x14ac:dyDescent="0.25">
      <c r="A597" s="9">
        <v>795</v>
      </c>
      <c r="B597" s="10" t="s">
        <v>25</v>
      </c>
      <c r="C597" s="22" t="str">
        <f t="shared" si="9"/>
        <v>1993/2007 Mixed Lot of Italian Wines</v>
      </c>
      <c r="D597" s="12">
        <v>100</v>
      </c>
      <c r="E597" s="12">
        <v>200</v>
      </c>
      <c r="R597" s="16" t="s">
        <v>594</v>
      </c>
      <c r="S597" t="s">
        <v>1808</v>
      </c>
    </row>
    <row r="598" spans="1:19" ht="13.35" customHeight="1" x14ac:dyDescent="0.25">
      <c r="A598" s="9">
        <v>796</v>
      </c>
      <c r="B598" s="10" t="s">
        <v>592</v>
      </c>
      <c r="C598" s="22" t="str">
        <f t="shared" si="9"/>
        <v>Viuva Jose Gomes Silva Filhos, Tinto, Colares</v>
      </c>
      <c r="D598" s="12">
        <v>100</v>
      </c>
      <c r="E598" s="12">
        <v>150</v>
      </c>
      <c r="R598" s="16" t="s">
        <v>590</v>
      </c>
      <c r="S598" t="s">
        <v>1809</v>
      </c>
    </row>
    <row r="599" spans="1:19" ht="13.35" customHeight="1" x14ac:dyDescent="0.25">
      <c r="A599" s="9">
        <v>797</v>
      </c>
      <c r="B599" s="10" t="s">
        <v>27</v>
      </c>
      <c r="C599" s="22" t="str">
        <f t="shared" si="9"/>
        <v>Vega Sicilia, Valbuena 5.°, Ribera del Duero DO</v>
      </c>
      <c r="D599" s="12">
        <v>80</v>
      </c>
      <c r="E599" s="12">
        <v>120</v>
      </c>
      <c r="R599" s="16" t="s">
        <v>312</v>
      </c>
      <c r="S599" t="s">
        <v>1810</v>
      </c>
    </row>
    <row r="600" spans="1:19" ht="13.35" customHeight="1" x14ac:dyDescent="0.25">
      <c r="A600" s="9">
        <v>798</v>
      </c>
      <c r="B600" s="10" t="s">
        <v>57</v>
      </c>
      <c r="C600" s="22" t="str">
        <f t="shared" si="9"/>
        <v>Remirez Ganuza, Reserva, Rioja - In Bond</v>
      </c>
      <c r="D600" s="12">
        <v>200</v>
      </c>
      <c r="E600" s="12">
        <v>300</v>
      </c>
      <c r="R600" s="16" t="s">
        <v>587</v>
      </c>
      <c r="S600" t="s">
        <v>1811</v>
      </c>
    </row>
    <row r="601" spans="1:19" ht="13.35" customHeight="1" x14ac:dyDescent="0.25">
      <c r="A601" s="9">
        <v>799</v>
      </c>
      <c r="B601" s="10" t="s">
        <v>18</v>
      </c>
      <c r="C601" s="22" t="str">
        <f t="shared" si="9"/>
        <v>Lothian, Pinot Noir, Elgin</v>
      </c>
      <c r="D601" s="12">
        <v>100</v>
      </c>
      <c r="E601" s="12">
        <v>150</v>
      </c>
      <c r="R601" s="16" t="s">
        <v>584</v>
      </c>
      <c r="S601" t="s">
        <v>1812</v>
      </c>
    </row>
    <row r="602" spans="1:19" ht="13.35" customHeight="1" x14ac:dyDescent="0.25">
      <c r="A602" s="9">
        <v>800</v>
      </c>
      <c r="B602" s="10" t="s">
        <v>83</v>
      </c>
      <c r="C602" s="22" t="str">
        <f t="shared" si="9"/>
        <v>Penfolds, Grange, South Australia</v>
      </c>
      <c r="D602" s="12">
        <v>1100</v>
      </c>
      <c r="E602" s="12">
        <v>1400</v>
      </c>
      <c r="R602" s="16" t="s">
        <v>28</v>
      </c>
      <c r="S602" t="s">
        <v>1813</v>
      </c>
    </row>
    <row r="603" spans="1:19" ht="13.35" customHeight="1" x14ac:dyDescent="0.25">
      <c r="A603" s="9">
        <v>801</v>
      </c>
      <c r="B603" s="10" t="s">
        <v>83</v>
      </c>
      <c r="C603" s="22" t="str">
        <f t="shared" si="9"/>
        <v>Penfolds, Grange, South Australia</v>
      </c>
      <c r="D603" s="12">
        <v>1100</v>
      </c>
      <c r="E603" s="12">
        <v>1400</v>
      </c>
      <c r="R603" s="16" t="s">
        <v>28</v>
      </c>
      <c r="S603" t="s">
        <v>1814</v>
      </c>
    </row>
    <row r="604" spans="1:19" ht="13.35" customHeight="1" x14ac:dyDescent="0.25">
      <c r="A604" s="9">
        <v>802</v>
      </c>
      <c r="B604" s="10" t="s">
        <v>21</v>
      </c>
      <c r="C604" s="22" t="str">
        <f t="shared" si="9"/>
        <v>Brokenwood, Graveyard Vineyard Shiraz, Hunter Valley - In Bond</v>
      </c>
      <c r="D604" s="12">
        <v>400</v>
      </c>
      <c r="E604" s="12">
        <v>500</v>
      </c>
      <c r="R604" s="16" t="s">
        <v>578</v>
      </c>
      <c r="S604" t="s">
        <v>1815</v>
      </c>
    </row>
    <row r="605" spans="1:19" ht="13.35" customHeight="1" x14ac:dyDescent="0.25">
      <c r="A605" s="9">
        <v>803</v>
      </c>
      <c r="B605" s="10" t="s">
        <v>13</v>
      </c>
      <c r="C605" s="22" t="str">
        <f t="shared" si="9"/>
        <v>Love Over Gold, Menglers Hill Avenue Gold Shiraz, Eden Valley - In Bond</v>
      </c>
      <c r="D605" s="12">
        <v>70</v>
      </c>
      <c r="E605" s="12">
        <v>90</v>
      </c>
      <c r="R605" s="16" t="s">
        <v>576</v>
      </c>
      <c r="S605" t="s">
        <v>1816</v>
      </c>
    </row>
    <row r="606" spans="1:19" ht="13.35" customHeight="1" x14ac:dyDescent="0.25">
      <c r="A606" s="9">
        <v>804</v>
      </c>
      <c r="B606" s="10" t="s">
        <v>574</v>
      </c>
      <c r="C606" s="22" t="str">
        <f t="shared" si="9"/>
        <v>Ox Hardy, Slate Shiraz, McLaren Vale - In Bond</v>
      </c>
      <c r="D606" s="12">
        <v>100</v>
      </c>
      <c r="E606" s="12">
        <v>120</v>
      </c>
      <c r="R606" s="16" t="s">
        <v>573</v>
      </c>
      <c r="S606" t="s">
        <v>1817</v>
      </c>
    </row>
    <row r="607" spans="1:19" ht="13.35" customHeight="1" x14ac:dyDescent="0.25">
      <c r="A607" s="9">
        <v>805</v>
      </c>
      <c r="B607" s="10" t="s">
        <v>40</v>
      </c>
      <c r="C607" s="22" t="str">
        <f t="shared" si="9"/>
        <v>Gibbston Valley, Pinot Noir Reserve, Central Otago</v>
      </c>
      <c r="D607" s="12">
        <v>400</v>
      </c>
      <c r="E607" s="12">
        <v>500</v>
      </c>
      <c r="R607" s="16" t="s">
        <v>570</v>
      </c>
      <c r="S607" t="s">
        <v>1818</v>
      </c>
    </row>
    <row r="608" spans="1:19" ht="13.35" customHeight="1" x14ac:dyDescent="0.25">
      <c r="A608" s="9">
        <v>806</v>
      </c>
      <c r="B608" s="10" t="s">
        <v>102</v>
      </c>
      <c r="C608" s="22" t="str">
        <f t="shared" si="9"/>
        <v>Gibbston Valley, Pinot Noir Reserve, Central Otago</v>
      </c>
      <c r="D608" s="12">
        <v>500</v>
      </c>
      <c r="E608" s="12">
        <v>600</v>
      </c>
      <c r="R608" s="16" t="s">
        <v>570</v>
      </c>
      <c r="S608" t="s">
        <v>1819</v>
      </c>
    </row>
    <row r="609" spans="1:19" ht="13.35" customHeight="1" x14ac:dyDescent="0.25">
      <c r="A609" s="9">
        <v>807</v>
      </c>
      <c r="B609" s="10" t="s">
        <v>15</v>
      </c>
      <c r="C609" s="22" t="str">
        <f t="shared" si="9"/>
        <v>Bell Hill, Pinot Noir, Canterbury - In Bond</v>
      </c>
      <c r="D609" s="12">
        <v>500</v>
      </c>
      <c r="E609" s="12">
        <v>700</v>
      </c>
      <c r="R609" s="16" t="s">
        <v>567</v>
      </c>
      <c r="S609" t="s">
        <v>1820</v>
      </c>
    </row>
    <row r="610" spans="1:19" ht="13.35" customHeight="1" x14ac:dyDescent="0.25">
      <c r="A610" s="9">
        <v>808</v>
      </c>
      <c r="B610" s="10" t="s">
        <v>5</v>
      </c>
      <c r="C610" s="22" t="str">
        <f t="shared" si="9"/>
        <v>Te Mata, Coleraine, Hawke's Bay - In Bond</v>
      </c>
      <c r="D610" s="12">
        <v>160</v>
      </c>
      <c r="E610" s="12">
        <v>260</v>
      </c>
      <c r="R610" s="16" t="s">
        <v>565</v>
      </c>
      <c r="S610" t="s">
        <v>1821</v>
      </c>
    </row>
    <row r="611" spans="1:19" ht="13.35" customHeight="1" x14ac:dyDescent="0.25">
      <c r="A611" s="9">
        <v>809</v>
      </c>
      <c r="B611" s="10" t="s">
        <v>21</v>
      </c>
      <c r="C611" s="22" t="str">
        <f t="shared" si="9"/>
        <v>Kumeu River, Hunting Hill Chardonnay, Kumeu</v>
      </c>
      <c r="D611" s="12">
        <v>280</v>
      </c>
      <c r="E611" s="12">
        <v>360</v>
      </c>
      <c r="R611" s="16" t="s">
        <v>562</v>
      </c>
      <c r="S611" t="s">
        <v>1822</v>
      </c>
    </row>
    <row r="612" spans="1:19" ht="13.35" customHeight="1" x14ac:dyDescent="0.25">
      <c r="A612" s="9">
        <v>810</v>
      </c>
      <c r="B612" s="10" t="s">
        <v>33</v>
      </c>
      <c r="C612" s="22" t="str">
        <f t="shared" si="9"/>
        <v>Dominus Estate, Othello, Napa Valley - In Bond</v>
      </c>
      <c r="D612" s="12">
        <v>280</v>
      </c>
      <c r="E612" s="12">
        <v>340</v>
      </c>
      <c r="R612" s="16" t="s">
        <v>558</v>
      </c>
      <c r="S612" t="s">
        <v>1823</v>
      </c>
    </row>
    <row r="613" spans="1:19" ht="13.35" customHeight="1" x14ac:dyDescent="0.25">
      <c r="A613" s="9">
        <v>811</v>
      </c>
      <c r="B613" s="10" t="s">
        <v>21</v>
      </c>
      <c r="C613" s="22" t="str">
        <f t="shared" si="9"/>
        <v>Ridge, California Cabernet Sauvignon Monte Bello, Santa Cruz Mountains - In Bond</v>
      </c>
      <c r="D613" s="12">
        <v>650</v>
      </c>
      <c r="E613" s="12">
        <v>700</v>
      </c>
      <c r="R613" s="16" t="s">
        <v>556</v>
      </c>
      <c r="S613" t="s">
        <v>1824</v>
      </c>
    </row>
    <row r="614" spans="1:19" ht="13.35" customHeight="1" x14ac:dyDescent="0.25">
      <c r="A614" s="9">
        <v>812</v>
      </c>
      <c r="B614" s="10" t="s">
        <v>8</v>
      </c>
      <c r="C614" s="22" t="str">
        <f t="shared" si="9"/>
        <v>Calera, de Villiers Vineyard Pinot Noir, Mt. Harlan - In Bond</v>
      </c>
      <c r="D614" s="12">
        <v>200</v>
      </c>
      <c r="E614" s="12">
        <v>250</v>
      </c>
      <c r="R614" s="16" t="s">
        <v>555</v>
      </c>
      <c r="S614" t="s">
        <v>1825</v>
      </c>
    </row>
    <row r="615" spans="1:19" ht="13.35" customHeight="1" x14ac:dyDescent="0.25">
      <c r="A615" s="9">
        <v>813</v>
      </c>
      <c r="B615" s="10" t="s">
        <v>549</v>
      </c>
      <c r="C615" s="22" t="str">
        <f t="shared" si="9"/>
        <v>Ridge, Pagani Ranch Zinfandel, Sonoma Valley - In Bond</v>
      </c>
      <c r="D615" s="12">
        <v>140</v>
      </c>
      <c r="E615" s="12">
        <v>200</v>
      </c>
      <c r="R615" s="16" t="s">
        <v>553</v>
      </c>
      <c r="S615" t="s">
        <v>1826</v>
      </c>
    </row>
    <row r="616" spans="1:19" ht="13.35" customHeight="1" x14ac:dyDescent="0.25">
      <c r="A616" s="9">
        <v>814</v>
      </c>
      <c r="B616" s="10" t="s">
        <v>549</v>
      </c>
      <c r="C616" s="22" t="str">
        <f t="shared" si="9"/>
        <v>Errazuriz, Las Pizzaras Chardonnay, Aconcagua</v>
      </c>
      <c r="D616" s="12">
        <v>150</v>
      </c>
      <c r="E616" s="12">
        <v>240</v>
      </c>
      <c r="R616" s="16" t="s">
        <v>339</v>
      </c>
      <c r="S616" t="s">
        <v>1827</v>
      </c>
    </row>
    <row r="617" spans="1:19" ht="13.35" customHeight="1" x14ac:dyDescent="0.25">
      <c r="A617" s="9">
        <v>815</v>
      </c>
      <c r="B617" s="10" t="s">
        <v>25</v>
      </c>
      <c r="C617" s="22" t="str">
        <f t="shared" si="9"/>
        <v>1924/1976 Mixed Lot of Rarities (Mixed Formats)</v>
      </c>
      <c r="D617" s="12">
        <v>480</v>
      </c>
      <c r="E617" s="12">
        <v>600</v>
      </c>
      <c r="R617" s="16" t="s">
        <v>548</v>
      </c>
      <c r="S617" t="s">
        <v>1828</v>
      </c>
    </row>
    <row r="618" spans="1:19" ht="13.35" customHeight="1" x14ac:dyDescent="0.25">
      <c r="A618" s="9">
        <v>816</v>
      </c>
      <c r="B618" s="10" t="s">
        <v>25</v>
      </c>
      <c r="C618" s="22" t="str">
        <f t="shared" si="9"/>
        <v>Mixed Dinner Party Lot (Mixed Formats)</v>
      </c>
      <c r="D618" s="12">
        <v>100</v>
      </c>
      <c r="E618" s="12">
        <v>200</v>
      </c>
      <c r="R618" s="16" t="s">
        <v>545</v>
      </c>
      <c r="S618" t="s">
        <v>1829</v>
      </c>
    </row>
    <row r="619" spans="1:19" ht="13.35" customHeight="1" x14ac:dyDescent="0.25">
      <c r="A619" s="9">
        <v>817</v>
      </c>
      <c r="B619" s="10" t="s">
        <v>25</v>
      </c>
      <c r="C619" s="22" t="str">
        <f t="shared" si="9"/>
        <v>A Very Fine Mixed Christmas Party Lot</v>
      </c>
      <c r="D619" s="12">
        <v>400</v>
      </c>
      <c r="E619" s="12">
        <v>600</v>
      </c>
      <c r="R619" s="16" t="s">
        <v>543</v>
      </c>
      <c r="S619" t="s">
        <v>1830</v>
      </c>
    </row>
  </sheetData>
  <autoFilter ref="A2:E239" xr:uid="{8A937F9F-7DCA-46C6-B99C-9033DC39E767}"/>
  <mergeCells count="1">
    <mergeCell ref="A1:E1"/>
  </mergeCells>
  <pageMargins left="0.70866141732283472" right="0.70866141732283472" top="0.74803149606299213" bottom="0.74803149606299213" header="0.31496062992125984" footer="0.31496062992125984"/>
  <pageSetup paperSize="9" scale="67" fitToHeight="1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619"/>
  <sheetViews>
    <sheetView zoomScale="115" zoomScaleNormal="115" workbookViewId="0">
      <pane xSplit="1" ySplit="2" topLeftCell="B3" activePane="bottomRight" state="frozen"/>
      <selection pane="topRight" activeCell="B1" sqref="B1"/>
      <selection pane="bottomLeft" activeCell="A3" sqref="A3"/>
      <selection pane="bottomRight" sqref="A1:N1"/>
    </sheetView>
  </sheetViews>
  <sheetFormatPr defaultColWidth="9.140625" defaultRowHeight="13.35" customHeight="1" x14ac:dyDescent="0.25"/>
  <cols>
    <col min="1" max="1" width="12.7109375" style="8" customWidth="1"/>
    <col min="2" max="2" width="12.7109375" style="6" customWidth="1"/>
    <col min="3" max="3" width="23.5703125" style="6" customWidth="1"/>
    <col min="4" max="4" width="12.7109375" style="6" customWidth="1"/>
    <col min="5" max="5" width="82" style="17" customWidth="1"/>
    <col min="6" max="6" width="32.85546875" style="17" customWidth="1"/>
    <col min="7" max="7" width="15.140625" style="6" customWidth="1"/>
    <col min="8" max="9" width="12.7109375" style="6" customWidth="1"/>
    <col min="10" max="10" width="9.42578125" style="6" customWidth="1"/>
    <col min="11" max="11" width="11.140625" style="13" customWidth="1"/>
    <col min="12" max="12" width="12.7109375" style="13" customWidth="1"/>
    <col min="13" max="13" width="88.85546875" style="21" customWidth="1"/>
    <col min="14" max="14" width="113.85546875" style="17" customWidth="1"/>
    <col min="15" max="22" width="9.140625" style="1"/>
    <col min="23" max="23" width="4.140625" style="1" customWidth="1"/>
    <col min="24" max="26" width="9.140625" style="1" hidden="1" customWidth="1"/>
    <col min="27" max="27" width="82" style="17" hidden="1" customWidth="1"/>
    <col min="28" max="28" width="0" style="1" hidden="1" customWidth="1"/>
    <col min="29" max="29" width="9.42578125" style="1" customWidth="1"/>
    <col min="30" max="32" width="9.28515625" style="1" customWidth="1"/>
    <col min="33" max="33" width="9.140625" style="1" customWidth="1"/>
    <col min="34" max="16384" width="9.140625" style="1"/>
  </cols>
  <sheetData>
    <row r="1" spans="1:28" ht="90" customHeight="1" x14ac:dyDescent="0.25">
      <c r="A1" s="14" t="s">
        <v>540</v>
      </c>
      <c r="B1" s="15"/>
      <c r="C1" s="15"/>
      <c r="D1" s="15"/>
      <c r="E1" s="15"/>
      <c r="F1" s="15"/>
      <c r="G1" s="15"/>
      <c r="H1" s="15"/>
      <c r="I1" s="15"/>
      <c r="J1" s="15"/>
      <c r="K1" s="15"/>
      <c r="L1" s="15"/>
      <c r="M1" s="15"/>
      <c r="N1" s="15"/>
      <c r="AA1" s="1"/>
    </row>
    <row r="2" spans="1:28" s="5" customFormat="1" ht="39.950000000000003" customHeight="1" x14ac:dyDescent="0.2">
      <c r="A2" s="2" t="s">
        <v>138</v>
      </c>
      <c r="B2" s="2" t="s">
        <v>137</v>
      </c>
      <c r="C2" s="2" t="s">
        <v>132</v>
      </c>
      <c r="D2" s="2" t="s">
        <v>131</v>
      </c>
      <c r="E2" s="4" t="s">
        <v>136</v>
      </c>
      <c r="F2" s="4" t="s">
        <v>135</v>
      </c>
      <c r="G2" s="2" t="s">
        <v>130</v>
      </c>
      <c r="H2" s="2" t="s">
        <v>128</v>
      </c>
      <c r="I2" s="2" t="s">
        <v>129</v>
      </c>
      <c r="J2" s="2" t="s">
        <v>126</v>
      </c>
      <c r="K2" s="11" t="s">
        <v>133</v>
      </c>
      <c r="L2" s="11" t="s">
        <v>139</v>
      </c>
      <c r="M2" s="4" t="s">
        <v>134</v>
      </c>
      <c r="N2" s="4" t="s">
        <v>127</v>
      </c>
      <c r="AA2" s="4" t="s">
        <v>136</v>
      </c>
      <c r="AB2" s="7" t="s">
        <v>140</v>
      </c>
    </row>
    <row r="3" spans="1:28" s="3" customFormat="1" ht="14.85" customHeight="1" x14ac:dyDescent="0.25">
      <c r="A3" s="9">
        <v>201</v>
      </c>
      <c r="B3" s="10" t="s">
        <v>141</v>
      </c>
      <c r="C3" s="10" t="s">
        <v>115</v>
      </c>
      <c r="D3" s="10" t="s">
        <v>6</v>
      </c>
      <c r="E3" s="22" t="str">
        <f>HYPERLINK(AB3,AA3)</f>
        <v>Graham's, Vintage Port</v>
      </c>
      <c r="F3" s="18" t="s">
        <v>123</v>
      </c>
      <c r="G3" s="10" t="s">
        <v>2</v>
      </c>
      <c r="H3" s="10">
        <v>8</v>
      </c>
      <c r="I3" s="10" t="s">
        <v>16</v>
      </c>
      <c r="J3" s="10" t="s">
        <v>22</v>
      </c>
      <c r="K3" s="12">
        <v>200</v>
      </c>
      <c r="L3" s="12">
        <v>300</v>
      </c>
      <c r="M3" s="18" t="s">
        <v>450</v>
      </c>
      <c r="N3" s="16" t="s">
        <v>122</v>
      </c>
      <c r="AA3" s="16" t="s">
        <v>166</v>
      </c>
      <c r="AB3" t="s">
        <v>1214</v>
      </c>
    </row>
    <row r="4" spans="1:28" ht="14.85" customHeight="1" x14ac:dyDescent="0.25">
      <c r="A4" s="9">
        <v>202</v>
      </c>
      <c r="B4" s="10" t="s">
        <v>25</v>
      </c>
      <c r="C4" s="10" t="s">
        <v>115</v>
      </c>
      <c r="D4" s="10" t="s">
        <v>6</v>
      </c>
      <c r="E4" s="22" t="str">
        <f>HYPERLINK(AB4,AA4)</f>
        <v>1967/2000 A Fine Mixed Case of Vintage Port</v>
      </c>
      <c r="F4" s="18"/>
      <c r="G4" s="10" t="s">
        <v>2</v>
      </c>
      <c r="H4" s="10">
        <v>5</v>
      </c>
      <c r="I4" s="10" t="s">
        <v>23</v>
      </c>
      <c r="J4" s="10" t="s">
        <v>22</v>
      </c>
      <c r="K4" s="12">
        <v>150</v>
      </c>
      <c r="L4" s="12">
        <v>260</v>
      </c>
      <c r="M4" s="18" t="s">
        <v>451</v>
      </c>
      <c r="N4" s="16" t="s">
        <v>122</v>
      </c>
      <c r="AA4" s="16" t="s">
        <v>167</v>
      </c>
      <c r="AB4" t="s">
        <v>1215</v>
      </c>
    </row>
    <row r="5" spans="1:28" ht="14.85" customHeight="1" x14ac:dyDescent="0.25">
      <c r="A5" s="9">
        <v>203</v>
      </c>
      <c r="B5" s="10" t="s">
        <v>25</v>
      </c>
      <c r="C5" s="10" t="s">
        <v>148</v>
      </c>
      <c r="D5" s="10"/>
      <c r="E5" s="22" t="str">
        <f>HYPERLINK(AB5,AA5)</f>
        <v>Rey Fernando de Castilla, Antique Sherry Coleccion</v>
      </c>
      <c r="F5" s="18" t="s">
        <v>348</v>
      </c>
      <c r="G5" s="10" t="s">
        <v>2</v>
      </c>
      <c r="H5" s="10">
        <v>5</v>
      </c>
      <c r="I5" s="10" t="s">
        <v>1</v>
      </c>
      <c r="J5" s="10" t="s">
        <v>22</v>
      </c>
      <c r="K5" s="12">
        <v>100</v>
      </c>
      <c r="L5" s="12">
        <v>200</v>
      </c>
      <c r="M5" s="18" t="s">
        <v>452</v>
      </c>
      <c r="N5" s="16"/>
      <c r="AA5" s="16" t="s">
        <v>168</v>
      </c>
      <c r="AB5" t="s">
        <v>1216</v>
      </c>
    </row>
    <row r="6" spans="1:28" ht="14.85" customHeight="1" x14ac:dyDescent="0.25">
      <c r="A6" s="9">
        <v>204</v>
      </c>
      <c r="B6" s="10" t="s">
        <v>25</v>
      </c>
      <c r="C6" s="10" t="s">
        <v>149</v>
      </c>
      <c r="D6" s="10"/>
      <c r="E6" s="22" t="str">
        <f>HYPERLINK(AB6,AA6)</f>
        <v>1945/1983 Mixed Lot of Armagnac</v>
      </c>
      <c r="F6" s="18"/>
      <c r="G6" s="10" t="s">
        <v>2</v>
      </c>
      <c r="H6" s="10">
        <v>2</v>
      </c>
      <c r="I6" s="10" t="s">
        <v>23</v>
      </c>
      <c r="J6" s="10" t="s">
        <v>22</v>
      </c>
      <c r="K6" s="12">
        <v>300</v>
      </c>
      <c r="L6" s="12">
        <v>500</v>
      </c>
      <c r="M6" s="18" t="s">
        <v>453</v>
      </c>
      <c r="N6" s="16"/>
      <c r="AA6" s="16" t="s">
        <v>169</v>
      </c>
      <c r="AB6" t="s">
        <v>1217</v>
      </c>
    </row>
    <row r="7" spans="1:28" ht="14.85" customHeight="1" x14ac:dyDescent="0.25">
      <c r="A7" s="9">
        <v>205</v>
      </c>
      <c r="B7" s="10" t="s">
        <v>25</v>
      </c>
      <c r="C7" s="10"/>
      <c r="D7" s="10"/>
      <c r="E7" s="22" t="str">
        <f>HYPERLINK(AB7,AA7)</f>
        <v>A Fine Mixed Lot of Important Aged Rum</v>
      </c>
      <c r="F7" s="18"/>
      <c r="G7" s="10" t="s">
        <v>111</v>
      </c>
      <c r="H7" s="10">
        <v>3</v>
      </c>
      <c r="I7" s="10" t="s">
        <v>23</v>
      </c>
      <c r="J7" s="10" t="s">
        <v>22</v>
      </c>
      <c r="K7" s="12">
        <v>100</v>
      </c>
      <c r="L7" s="12">
        <v>200</v>
      </c>
      <c r="M7" s="18" t="s">
        <v>454</v>
      </c>
      <c r="N7" s="16"/>
      <c r="AA7" s="16" t="s">
        <v>170</v>
      </c>
      <c r="AB7" t="s">
        <v>1218</v>
      </c>
    </row>
    <row r="8" spans="1:28" ht="14.85" customHeight="1" x14ac:dyDescent="0.25">
      <c r="A8" s="9">
        <v>206</v>
      </c>
      <c r="B8" s="10" t="s">
        <v>142</v>
      </c>
      <c r="C8" s="10" t="s">
        <v>150</v>
      </c>
      <c r="D8" s="10"/>
      <c r="E8" s="22" t="str">
        <f t="shared" ref="E8:E71" si="0">HYPERLINK(AB8,AA8)</f>
        <v>Mortlach, Single Malt Rare Old Highland, Speyside</v>
      </c>
      <c r="F8" s="18" t="s">
        <v>349</v>
      </c>
      <c r="G8" s="10" t="s">
        <v>111</v>
      </c>
      <c r="H8" s="10">
        <v>1</v>
      </c>
      <c r="I8" s="10" t="s">
        <v>23</v>
      </c>
      <c r="J8" s="10" t="s">
        <v>22</v>
      </c>
      <c r="K8" s="12">
        <v>1500</v>
      </c>
      <c r="L8" s="12">
        <v>2500</v>
      </c>
      <c r="M8" s="18" t="s">
        <v>455</v>
      </c>
      <c r="N8" s="16"/>
      <c r="AA8" s="16" t="s">
        <v>171</v>
      </c>
      <c r="AB8" t="s">
        <v>1219</v>
      </c>
    </row>
    <row r="9" spans="1:28" ht="14.85" customHeight="1" x14ac:dyDescent="0.25">
      <c r="A9" s="9">
        <v>207</v>
      </c>
      <c r="B9" s="10" t="s">
        <v>143</v>
      </c>
      <c r="C9" s="10" t="s">
        <v>151</v>
      </c>
      <c r="D9" s="10"/>
      <c r="E9" s="22" t="str">
        <f t="shared" si="0"/>
        <v>Tullibardine, Highland Single Malt, Highlands</v>
      </c>
      <c r="F9" s="18" t="s">
        <v>350</v>
      </c>
      <c r="G9" s="10" t="s">
        <v>111</v>
      </c>
      <c r="H9" s="10">
        <v>1</v>
      </c>
      <c r="I9" s="10" t="s">
        <v>23</v>
      </c>
      <c r="J9" s="10" t="s">
        <v>22</v>
      </c>
      <c r="K9" s="12">
        <v>400</v>
      </c>
      <c r="L9" s="12">
        <v>700</v>
      </c>
      <c r="M9" s="18" t="s">
        <v>456</v>
      </c>
      <c r="N9" s="16"/>
      <c r="AA9" s="16" t="s">
        <v>172</v>
      </c>
      <c r="AB9" t="s">
        <v>1220</v>
      </c>
    </row>
    <row r="10" spans="1:28" ht="14.85" customHeight="1" x14ac:dyDescent="0.25">
      <c r="A10" s="9">
        <v>208</v>
      </c>
      <c r="B10" s="10" t="s">
        <v>25</v>
      </c>
      <c r="C10" s="10" t="s">
        <v>150</v>
      </c>
      <c r="D10" s="10"/>
      <c r="E10" s="22" t="str">
        <f t="shared" si="0"/>
        <v>Macallan, Highland Single Malt Oscuro, Speyside</v>
      </c>
      <c r="F10" s="18" t="s">
        <v>351</v>
      </c>
      <c r="G10" s="10" t="s">
        <v>111</v>
      </c>
      <c r="H10" s="10">
        <v>1</v>
      </c>
      <c r="I10" s="10" t="s">
        <v>23</v>
      </c>
      <c r="J10" s="10" t="s">
        <v>22</v>
      </c>
      <c r="K10" s="12">
        <v>400</v>
      </c>
      <c r="L10" s="12">
        <v>600</v>
      </c>
      <c r="M10" s="18" t="s">
        <v>457</v>
      </c>
      <c r="N10" s="16"/>
      <c r="AA10" s="16" t="s">
        <v>173</v>
      </c>
      <c r="AB10" t="s">
        <v>1221</v>
      </c>
    </row>
    <row r="11" spans="1:28" ht="14.85" customHeight="1" x14ac:dyDescent="0.25">
      <c r="A11" s="9">
        <v>209</v>
      </c>
      <c r="B11" s="10" t="s">
        <v>25</v>
      </c>
      <c r="C11" s="10" t="s">
        <v>150</v>
      </c>
      <c r="D11" s="10"/>
      <c r="E11" s="22" t="str">
        <f t="shared" si="0"/>
        <v>Glenfiddich, Single Malt 30YO, Speyside</v>
      </c>
      <c r="F11" s="18" t="s">
        <v>352</v>
      </c>
      <c r="G11" s="10" t="s">
        <v>111</v>
      </c>
      <c r="H11" s="10">
        <v>1</v>
      </c>
      <c r="I11" s="10" t="s">
        <v>23</v>
      </c>
      <c r="J11" s="10" t="s">
        <v>22</v>
      </c>
      <c r="K11" s="12">
        <v>180</v>
      </c>
      <c r="L11" s="12">
        <v>280</v>
      </c>
      <c r="M11" s="18" t="s">
        <v>458</v>
      </c>
      <c r="N11" s="16"/>
      <c r="AA11" s="16" t="s">
        <v>174</v>
      </c>
      <c r="AB11" t="s">
        <v>1222</v>
      </c>
    </row>
    <row r="12" spans="1:28" ht="14.85" customHeight="1" x14ac:dyDescent="0.25">
      <c r="A12" s="9">
        <v>210</v>
      </c>
      <c r="B12" s="10" t="s">
        <v>25</v>
      </c>
      <c r="C12" s="10" t="s">
        <v>150</v>
      </c>
      <c r="D12" s="10"/>
      <c r="E12" s="22" t="str">
        <f t="shared" si="0"/>
        <v>Longmorn (Douglas Laing), Single Malt Centenary Single Malt 25YO, Speyside</v>
      </c>
      <c r="F12" s="18" t="s">
        <v>353</v>
      </c>
      <c r="G12" s="10" t="s">
        <v>111</v>
      </c>
      <c r="H12" s="10">
        <v>1</v>
      </c>
      <c r="I12" s="10" t="s">
        <v>23</v>
      </c>
      <c r="J12" s="10" t="s">
        <v>22</v>
      </c>
      <c r="K12" s="12">
        <v>300</v>
      </c>
      <c r="L12" s="12">
        <v>500</v>
      </c>
      <c r="M12" s="18" t="s">
        <v>459</v>
      </c>
      <c r="N12" s="16"/>
      <c r="AA12" s="16" t="s">
        <v>175</v>
      </c>
      <c r="AB12" t="s">
        <v>1223</v>
      </c>
    </row>
    <row r="13" spans="1:28" ht="14.85" customHeight="1" x14ac:dyDescent="0.25">
      <c r="A13" s="9">
        <v>211</v>
      </c>
      <c r="B13" s="10" t="s">
        <v>25</v>
      </c>
      <c r="C13" s="10" t="s">
        <v>150</v>
      </c>
      <c r="D13" s="10"/>
      <c r="E13" s="22" t="str">
        <f t="shared" si="0"/>
        <v>Balvenie, Single Malt Triple Cask 25YO, Speyside</v>
      </c>
      <c r="F13" s="18" t="s">
        <v>354</v>
      </c>
      <c r="G13" s="10" t="s">
        <v>111</v>
      </c>
      <c r="H13" s="10">
        <v>1</v>
      </c>
      <c r="I13" s="10" t="s">
        <v>23</v>
      </c>
      <c r="J13" s="10" t="s">
        <v>22</v>
      </c>
      <c r="K13" s="12">
        <v>150</v>
      </c>
      <c r="L13" s="12">
        <v>260</v>
      </c>
      <c r="M13" s="18" t="s">
        <v>460</v>
      </c>
      <c r="N13" s="16"/>
      <c r="AA13" s="16" t="s">
        <v>176</v>
      </c>
      <c r="AB13" t="s">
        <v>1224</v>
      </c>
    </row>
    <row r="14" spans="1:28" ht="14.85" customHeight="1" x14ac:dyDescent="0.25">
      <c r="A14" s="9">
        <v>212</v>
      </c>
      <c r="B14" s="10" t="s">
        <v>25</v>
      </c>
      <c r="C14" s="10" t="s">
        <v>150</v>
      </c>
      <c r="D14" s="10"/>
      <c r="E14" s="22" t="str">
        <f t="shared" si="0"/>
        <v>Balvenie, Single Malt Port Wood Cask Finish 21YO, Speyside</v>
      </c>
      <c r="F14" s="18" t="s">
        <v>354</v>
      </c>
      <c r="G14" s="10" t="s">
        <v>111</v>
      </c>
      <c r="H14" s="10">
        <v>1</v>
      </c>
      <c r="I14" s="10" t="s">
        <v>23</v>
      </c>
      <c r="J14" s="10" t="s">
        <v>22</v>
      </c>
      <c r="K14" s="12">
        <v>80</v>
      </c>
      <c r="L14" s="12">
        <v>120</v>
      </c>
      <c r="M14" s="18" t="s">
        <v>461</v>
      </c>
      <c r="N14" s="16"/>
      <c r="AA14" s="16" t="s">
        <v>177</v>
      </c>
      <c r="AB14" t="s">
        <v>1225</v>
      </c>
    </row>
    <row r="15" spans="1:28" ht="14.85" customHeight="1" x14ac:dyDescent="0.25">
      <c r="A15" s="9">
        <v>213</v>
      </c>
      <c r="B15" s="10" t="s">
        <v>25</v>
      </c>
      <c r="C15" s="10" t="s">
        <v>152</v>
      </c>
      <c r="D15" s="10"/>
      <c r="E15" s="22" t="str">
        <f t="shared" si="0"/>
        <v>Bruichladdich, Octomore Orpheus, Single Malt Whisky, Islay</v>
      </c>
      <c r="F15" s="18" t="s">
        <v>355</v>
      </c>
      <c r="G15" s="10" t="s">
        <v>111</v>
      </c>
      <c r="H15" s="10">
        <v>2</v>
      </c>
      <c r="I15" s="10" t="s">
        <v>23</v>
      </c>
      <c r="J15" s="10" t="s">
        <v>22</v>
      </c>
      <c r="K15" s="12">
        <v>70</v>
      </c>
      <c r="L15" s="12">
        <v>120</v>
      </c>
      <c r="M15" s="18" t="s">
        <v>462</v>
      </c>
      <c r="N15" s="16"/>
      <c r="AA15" s="16" t="s">
        <v>178</v>
      </c>
      <c r="AB15" t="s">
        <v>1226</v>
      </c>
    </row>
    <row r="16" spans="1:28" ht="14.85" customHeight="1" x14ac:dyDescent="0.25">
      <c r="A16" s="9">
        <v>214</v>
      </c>
      <c r="B16" s="10" t="s">
        <v>25</v>
      </c>
      <c r="C16" s="10"/>
      <c r="D16" s="10"/>
      <c r="E16" s="22" t="str">
        <f t="shared" si="0"/>
        <v>Kavalan, Single Malt</v>
      </c>
      <c r="F16" s="18" t="s">
        <v>356</v>
      </c>
      <c r="G16" s="10" t="s">
        <v>111</v>
      </c>
      <c r="H16" s="10">
        <v>1</v>
      </c>
      <c r="I16" s="10" t="s">
        <v>23</v>
      </c>
      <c r="J16" s="10" t="s">
        <v>22</v>
      </c>
      <c r="K16" s="12">
        <v>50</v>
      </c>
      <c r="L16" s="12">
        <v>100</v>
      </c>
      <c r="M16" s="18" t="s">
        <v>463</v>
      </c>
      <c r="N16" s="16"/>
      <c r="AA16" s="16" t="s">
        <v>179</v>
      </c>
      <c r="AB16" t="s">
        <v>1227</v>
      </c>
    </row>
    <row r="17" spans="1:28" ht="14.85" customHeight="1" x14ac:dyDescent="0.25">
      <c r="A17" s="9">
        <v>215</v>
      </c>
      <c r="B17" s="10" t="s">
        <v>25</v>
      </c>
      <c r="C17" s="10"/>
      <c r="D17" s="10"/>
      <c r="E17" s="22" t="str">
        <f t="shared" si="0"/>
        <v>Mixed Lot of Scotch Malt Whisky</v>
      </c>
      <c r="F17" s="18"/>
      <c r="G17" s="10" t="s">
        <v>111</v>
      </c>
      <c r="H17" s="10">
        <v>8</v>
      </c>
      <c r="I17" s="10" t="s">
        <v>23</v>
      </c>
      <c r="J17" s="10" t="s">
        <v>22</v>
      </c>
      <c r="K17" s="12">
        <v>400</v>
      </c>
      <c r="L17" s="12">
        <v>600</v>
      </c>
      <c r="M17" s="18" t="s">
        <v>464</v>
      </c>
      <c r="N17" s="16"/>
      <c r="AA17" s="16" t="s">
        <v>180</v>
      </c>
      <c r="AB17" t="s">
        <v>1228</v>
      </c>
    </row>
    <row r="18" spans="1:28" ht="14.85" customHeight="1" x14ac:dyDescent="0.25">
      <c r="A18" s="9">
        <v>216</v>
      </c>
      <c r="B18" s="10" t="s">
        <v>144</v>
      </c>
      <c r="C18" s="10" t="s">
        <v>11</v>
      </c>
      <c r="D18" s="10" t="s">
        <v>3</v>
      </c>
      <c r="E18" s="22" t="str">
        <f t="shared" si="0"/>
        <v>Prieure Monastir Camp, Vin Doux Naturel</v>
      </c>
      <c r="F18" s="18" t="s">
        <v>357</v>
      </c>
      <c r="G18" s="10" t="s">
        <v>2</v>
      </c>
      <c r="H18" s="10">
        <v>3</v>
      </c>
      <c r="I18" s="10" t="s">
        <v>23</v>
      </c>
      <c r="J18" s="10" t="s">
        <v>22</v>
      </c>
      <c r="K18" s="12">
        <v>150</v>
      </c>
      <c r="L18" s="12">
        <v>260</v>
      </c>
      <c r="M18" s="18" t="s">
        <v>38</v>
      </c>
      <c r="N18" s="16" t="s">
        <v>110</v>
      </c>
      <c r="AA18" s="16" t="s">
        <v>181</v>
      </c>
      <c r="AB18" t="s">
        <v>1229</v>
      </c>
    </row>
    <row r="19" spans="1:28" ht="14.85" customHeight="1" x14ac:dyDescent="0.25">
      <c r="A19" s="9">
        <v>217</v>
      </c>
      <c r="B19" s="10" t="s">
        <v>145</v>
      </c>
      <c r="C19" s="10" t="s">
        <v>11</v>
      </c>
      <c r="D19" s="10" t="s">
        <v>3</v>
      </c>
      <c r="E19" s="22" t="str">
        <f t="shared" si="0"/>
        <v>Rivesaltais, Baixas Agly Vin Doux Naturel</v>
      </c>
      <c r="F19" s="18" t="s">
        <v>358</v>
      </c>
      <c r="G19" s="10" t="s">
        <v>2</v>
      </c>
      <c r="H19" s="10">
        <v>3</v>
      </c>
      <c r="I19" s="10" t="s">
        <v>23</v>
      </c>
      <c r="J19" s="10" t="s">
        <v>22</v>
      </c>
      <c r="K19" s="12">
        <v>200</v>
      </c>
      <c r="L19" s="12">
        <v>400</v>
      </c>
      <c r="M19" s="18" t="s">
        <v>38</v>
      </c>
      <c r="N19" s="16" t="s">
        <v>110</v>
      </c>
      <c r="AA19" s="16" t="s">
        <v>182</v>
      </c>
      <c r="AB19" t="s">
        <v>1230</v>
      </c>
    </row>
    <row r="20" spans="1:28" ht="14.85" customHeight="1" x14ac:dyDescent="0.25">
      <c r="A20" s="9">
        <v>218</v>
      </c>
      <c r="B20" s="10" t="s">
        <v>50</v>
      </c>
      <c r="C20" s="10" t="s">
        <v>153</v>
      </c>
      <c r="D20" s="10" t="s">
        <v>3</v>
      </c>
      <c r="E20" s="22" t="str">
        <f t="shared" si="0"/>
        <v>Domaine Huet, Vouvray, Cuvee Constance Moelleux</v>
      </c>
      <c r="F20" s="18" t="s">
        <v>359</v>
      </c>
      <c r="G20" s="10" t="s">
        <v>2</v>
      </c>
      <c r="H20" s="10">
        <v>4</v>
      </c>
      <c r="I20" s="10" t="s">
        <v>23</v>
      </c>
      <c r="J20" s="10" t="s">
        <v>22</v>
      </c>
      <c r="K20" s="12">
        <v>280</v>
      </c>
      <c r="L20" s="12">
        <v>380</v>
      </c>
      <c r="M20" s="18" t="s">
        <v>465</v>
      </c>
      <c r="N20" s="16"/>
      <c r="AA20" s="16" t="s">
        <v>183</v>
      </c>
      <c r="AB20" t="s">
        <v>1231</v>
      </c>
    </row>
    <row r="21" spans="1:28" ht="14.85" customHeight="1" x14ac:dyDescent="0.25">
      <c r="A21" s="9">
        <v>219</v>
      </c>
      <c r="B21" s="10" t="s">
        <v>49</v>
      </c>
      <c r="C21" s="10" t="s">
        <v>14</v>
      </c>
      <c r="D21" s="10" t="s">
        <v>3</v>
      </c>
      <c r="E21" s="22" t="str">
        <f t="shared" si="0"/>
        <v>Chateau de Fargues, Sauternes (Halves)</v>
      </c>
      <c r="F21" s="18"/>
      <c r="G21" s="10" t="s">
        <v>88</v>
      </c>
      <c r="H21" s="10">
        <v>15</v>
      </c>
      <c r="I21" s="10" t="s">
        <v>1</v>
      </c>
      <c r="J21" s="10" t="s">
        <v>22</v>
      </c>
      <c r="K21" s="12">
        <v>360</v>
      </c>
      <c r="L21" s="12">
        <v>500</v>
      </c>
      <c r="M21" s="18" t="s">
        <v>466</v>
      </c>
      <c r="N21" s="16"/>
      <c r="AA21" s="16" t="s">
        <v>184</v>
      </c>
      <c r="AB21" t="s">
        <v>1232</v>
      </c>
    </row>
    <row r="22" spans="1:28" ht="14.85" customHeight="1" x14ac:dyDescent="0.25">
      <c r="A22" s="9">
        <v>220</v>
      </c>
      <c r="B22" s="10" t="s">
        <v>27</v>
      </c>
      <c r="C22" s="10" t="s">
        <v>9</v>
      </c>
      <c r="D22" s="10" t="s">
        <v>3</v>
      </c>
      <c r="E22" s="22" t="str">
        <f t="shared" si="0"/>
        <v>M. Chapoutier, Hermitage, Vin de Paille (Halves)</v>
      </c>
      <c r="F22" s="18" t="s">
        <v>360</v>
      </c>
      <c r="G22" s="10" t="s">
        <v>88</v>
      </c>
      <c r="H22" s="10">
        <v>2</v>
      </c>
      <c r="I22" s="10" t="s">
        <v>23</v>
      </c>
      <c r="J22" s="10" t="s">
        <v>22</v>
      </c>
      <c r="K22" s="12">
        <v>100</v>
      </c>
      <c r="L22" s="12">
        <v>150</v>
      </c>
      <c r="M22" s="18" t="s">
        <v>38</v>
      </c>
      <c r="N22" s="16"/>
      <c r="AA22" s="16" t="s">
        <v>185</v>
      </c>
      <c r="AB22" t="s">
        <v>1233</v>
      </c>
    </row>
    <row r="23" spans="1:28" ht="14.85" customHeight="1" x14ac:dyDescent="0.25">
      <c r="A23" s="9">
        <v>221</v>
      </c>
      <c r="B23" s="10" t="s">
        <v>118</v>
      </c>
      <c r="C23" s="10" t="s">
        <v>153</v>
      </c>
      <c r="D23" s="10" t="s">
        <v>3</v>
      </c>
      <c r="E23" s="22" t="str">
        <f t="shared" si="0"/>
        <v>Domaine Huet, Vouvray, Cuvee Constance Moelleux</v>
      </c>
      <c r="F23" s="18" t="s">
        <v>359</v>
      </c>
      <c r="G23" s="10" t="s">
        <v>447</v>
      </c>
      <c r="H23" s="10">
        <v>6</v>
      </c>
      <c r="I23" s="10" t="s">
        <v>23</v>
      </c>
      <c r="J23" s="10" t="s">
        <v>22</v>
      </c>
      <c r="K23" s="12">
        <v>500</v>
      </c>
      <c r="L23" s="12">
        <v>800</v>
      </c>
      <c r="M23" s="18" t="s">
        <v>467</v>
      </c>
      <c r="N23" s="16"/>
      <c r="AA23" s="16" t="s">
        <v>183</v>
      </c>
      <c r="AB23" t="s">
        <v>1234</v>
      </c>
    </row>
    <row r="24" spans="1:28" ht="14.85" customHeight="1" x14ac:dyDescent="0.25">
      <c r="A24" s="9">
        <v>222</v>
      </c>
      <c r="B24" s="10" t="s">
        <v>25</v>
      </c>
      <c r="C24" s="10" t="s">
        <v>24</v>
      </c>
      <c r="D24" s="10" t="s">
        <v>3</v>
      </c>
      <c r="E24" s="22" t="str">
        <f t="shared" si="0"/>
        <v>Yalumba, Muscat Museum Reserve (Halves)</v>
      </c>
      <c r="F24" s="18" t="s">
        <v>361</v>
      </c>
      <c r="G24" s="10" t="s">
        <v>88</v>
      </c>
      <c r="H24" s="10">
        <v>15</v>
      </c>
      <c r="I24" s="10" t="s">
        <v>23</v>
      </c>
      <c r="J24" s="10" t="s">
        <v>22</v>
      </c>
      <c r="K24" s="12">
        <v>130</v>
      </c>
      <c r="L24" s="12">
        <v>180</v>
      </c>
      <c r="M24" s="18" t="s">
        <v>468</v>
      </c>
      <c r="N24" s="16"/>
      <c r="AA24" s="16" t="s">
        <v>186</v>
      </c>
      <c r="AB24" t="s">
        <v>1235</v>
      </c>
    </row>
    <row r="25" spans="1:28" ht="14.85" customHeight="1" x14ac:dyDescent="0.25">
      <c r="A25" s="9">
        <v>223</v>
      </c>
      <c r="B25" s="10" t="s">
        <v>25</v>
      </c>
      <c r="C25" s="10" t="s">
        <v>11</v>
      </c>
      <c r="D25" s="10" t="s">
        <v>3</v>
      </c>
      <c r="E25" s="22" t="str">
        <f t="shared" si="0"/>
        <v>1945/1946 Rivesaltes, Vin Doux Naturel</v>
      </c>
      <c r="F25" s="18" t="s">
        <v>362</v>
      </c>
      <c r="G25" s="10" t="s">
        <v>2</v>
      </c>
      <c r="H25" s="10">
        <v>2</v>
      </c>
      <c r="I25" s="10" t="s">
        <v>23</v>
      </c>
      <c r="J25" s="10" t="s">
        <v>22</v>
      </c>
      <c r="K25" s="12">
        <v>200</v>
      </c>
      <c r="L25" s="12">
        <v>400</v>
      </c>
      <c r="M25" s="18" t="s">
        <v>469</v>
      </c>
      <c r="N25" s="16"/>
      <c r="AA25" s="16" t="s">
        <v>187</v>
      </c>
      <c r="AB25" t="s">
        <v>1236</v>
      </c>
    </row>
    <row r="26" spans="1:28" ht="14.85" customHeight="1" x14ac:dyDescent="0.25">
      <c r="A26" s="9">
        <v>224</v>
      </c>
      <c r="B26" s="10" t="s">
        <v>25</v>
      </c>
      <c r="C26" s="10"/>
      <c r="D26" s="10" t="s">
        <v>3</v>
      </c>
      <c r="E26" s="22" t="str">
        <f t="shared" si="0"/>
        <v>1996/2003 Stunning Mixed Lot of some of the World's Finest Sweet Wine</v>
      </c>
      <c r="F26" s="18"/>
      <c r="G26" s="10" t="s">
        <v>2</v>
      </c>
      <c r="H26" s="10">
        <v>7</v>
      </c>
      <c r="I26" s="10" t="s">
        <v>23</v>
      </c>
      <c r="J26" s="10" t="s">
        <v>22</v>
      </c>
      <c r="K26" s="12">
        <v>200</v>
      </c>
      <c r="L26" s="12">
        <v>400</v>
      </c>
      <c r="M26" s="18" t="s">
        <v>470</v>
      </c>
      <c r="N26" s="16"/>
      <c r="AA26" s="16" t="s">
        <v>188</v>
      </c>
      <c r="AB26" t="s">
        <v>1237</v>
      </c>
    </row>
    <row r="27" spans="1:28" ht="14.85" customHeight="1" x14ac:dyDescent="0.25">
      <c r="A27" s="9">
        <v>225</v>
      </c>
      <c r="B27" s="10" t="s">
        <v>25</v>
      </c>
      <c r="C27" s="10" t="s">
        <v>14</v>
      </c>
      <c r="D27" s="10" t="s">
        <v>3</v>
      </c>
      <c r="E27" s="22" t="str">
        <f t="shared" si="0"/>
        <v>1983/1990 Mixed Lot of Sauternes (Mixed Formats)</v>
      </c>
      <c r="F27" s="18"/>
      <c r="G27" s="10" t="s">
        <v>2</v>
      </c>
      <c r="H27" s="10">
        <v>3</v>
      </c>
      <c r="I27" s="10" t="s">
        <v>23</v>
      </c>
      <c r="J27" s="10" t="s">
        <v>22</v>
      </c>
      <c r="K27" s="12">
        <v>100</v>
      </c>
      <c r="L27" s="12">
        <v>200</v>
      </c>
      <c r="M27" s="18" t="s">
        <v>471</v>
      </c>
      <c r="N27" s="16"/>
      <c r="AA27" s="16" t="s">
        <v>189</v>
      </c>
      <c r="AB27" t="s">
        <v>1238</v>
      </c>
    </row>
    <row r="28" spans="1:28" ht="14.85" customHeight="1" x14ac:dyDescent="0.25">
      <c r="A28" s="9">
        <v>226</v>
      </c>
      <c r="B28" s="10" t="s">
        <v>145</v>
      </c>
      <c r="C28" s="10" t="s">
        <v>14</v>
      </c>
      <c r="D28" s="10" t="s">
        <v>6</v>
      </c>
      <c r="E28" s="22" t="str">
        <f t="shared" si="0"/>
        <v>Chateau Lafite Rothschild Premier Cru Classe, Pauillac</v>
      </c>
      <c r="F28" s="18"/>
      <c r="G28" s="10" t="s">
        <v>2</v>
      </c>
      <c r="H28" s="10">
        <v>2</v>
      </c>
      <c r="I28" s="10" t="s">
        <v>23</v>
      </c>
      <c r="J28" s="10" t="s">
        <v>22</v>
      </c>
      <c r="K28" s="12">
        <v>300</v>
      </c>
      <c r="L28" s="12">
        <v>600</v>
      </c>
      <c r="M28" s="18" t="s">
        <v>472</v>
      </c>
      <c r="N28" s="16"/>
      <c r="AA28" s="16" t="s">
        <v>190</v>
      </c>
      <c r="AB28" t="s">
        <v>1239</v>
      </c>
    </row>
    <row r="29" spans="1:28" ht="14.85" customHeight="1" x14ac:dyDescent="0.25">
      <c r="A29" s="9">
        <v>227</v>
      </c>
      <c r="B29" s="10" t="s">
        <v>121</v>
      </c>
      <c r="C29" s="10" t="s">
        <v>14</v>
      </c>
      <c r="D29" s="10" t="s">
        <v>6</v>
      </c>
      <c r="E29" s="22" t="str">
        <f t="shared" si="0"/>
        <v>Chateau Gruaud Larose 2eme Cru Classe, Saint-Julien (Double Magnum)</v>
      </c>
      <c r="F29" s="18"/>
      <c r="G29" s="10" t="s">
        <v>448</v>
      </c>
      <c r="H29" s="10">
        <v>1</v>
      </c>
      <c r="I29" s="10" t="s">
        <v>23</v>
      </c>
      <c r="J29" s="10" t="s">
        <v>22</v>
      </c>
      <c r="K29" s="12">
        <v>200</v>
      </c>
      <c r="L29" s="12">
        <v>300</v>
      </c>
      <c r="M29" s="18" t="s">
        <v>473</v>
      </c>
      <c r="N29" s="16"/>
      <c r="AA29" s="16" t="s">
        <v>191</v>
      </c>
      <c r="AB29" t="s">
        <v>1240</v>
      </c>
    </row>
    <row r="30" spans="1:28" ht="14.85" customHeight="1" x14ac:dyDescent="0.25">
      <c r="A30" s="9">
        <v>228</v>
      </c>
      <c r="B30" s="10" t="s">
        <v>105</v>
      </c>
      <c r="C30" s="10" t="s">
        <v>14</v>
      </c>
      <c r="D30" s="10" t="s">
        <v>6</v>
      </c>
      <c r="E30" s="22" t="str">
        <f t="shared" si="0"/>
        <v>Chateau Lafite Rothschild Premier Cru Classe, Pauillac (Half)</v>
      </c>
      <c r="F30" s="18"/>
      <c r="G30" s="10" t="s">
        <v>88</v>
      </c>
      <c r="H30" s="10">
        <v>1</v>
      </c>
      <c r="I30" s="10" t="s">
        <v>23</v>
      </c>
      <c r="J30" s="10" t="s">
        <v>22</v>
      </c>
      <c r="K30" s="12">
        <v>80</v>
      </c>
      <c r="L30" s="12">
        <v>140</v>
      </c>
      <c r="M30" s="18" t="s">
        <v>474</v>
      </c>
      <c r="N30" s="16"/>
      <c r="AA30" s="16" t="s">
        <v>192</v>
      </c>
      <c r="AB30" t="s">
        <v>1241</v>
      </c>
    </row>
    <row r="31" spans="1:28" ht="14.85" customHeight="1" x14ac:dyDescent="0.25">
      <c r="A31" s="9">
        <v>229</v>
      </c>
      <c r="B31" s="10" t="s">
        <v>62</v>
      </c>
      <c r="C31" s="10" t="s">
        <v>14</v>
      </c>
      <c r="D31" s="10" t="s">
        <v>6</v>
      </c>
      <c r="E31" s="22" t="str">
        <f t="shared" si="0"/>
        <v>Chateau Lafite Rothschild Premier Cru Classe, Pauillac</v>
      </c>
      <c r="F31" s="18"/>
      <c r="G31" s="10" t="s">
        <v>2</v>
      </c>
      <c r="H31" s="10">
        <v>1</v>
      </c>
      <c r="I31" s="10" t="s">
        <v>23</v>
      </c>
      <c r="J31" s="10" t="s">
        <v>22</v>
      </c>
      <c r="K31" s="12">
        <v>200</v>
      </c>
      <c r="L31" s="12">
        <v>300</v>
      </c>
      <c r="M31" s="18" t="s">
        <v>475</v>
      </c>
      <c r="N31" s="16"/>
      <c r="AA31" s="16" t="s">
        <v>190</v>
      </c>
      <c r="AB31" t="s">
        <v>1242</v>
      </c>
    </row>
    <row r="32" spans="1:28" ht="14.85" customHeight="1" x14ac:dyDescent="0.25">
      <c r="A32" s="9">
        <v>230</v>
      </c>
      <c r="B32" s="10" t="s">
        <v>49</v>
      </c>
      <c r="C32" s="10" t="s">
        <v>14</v>
      </c>
      <c r="D32" s="10" t="s">
        <v>6</v>
      </c>
      <c r="E32" s="22" t="str">
        <f t="shared" si="0"/>
        <v>Chateau Trotanoy, Pomerol</v>
      </c>
      <c r="F32" s="18"/>
      <c r="G32" s="10" t="s">
        <v>2</v>
      </c>
      <c r="H32" s="10">
        <v>3</v>
      </c>
      <c r="I32" s="10" t="s">
        <v>23</v>
      </c>
      <c r="J32" s="10" t="s">
        <v>22</v>
      </c>
      <c r="K32" s="12">
        <v>500</v>
      </c>
      <c r="L32" s="12">
        <v>700</v>
      </c>
      <c r="M32" s="18" t="s">
        <v>38</v>
      </c>
      <c r="N32" s="16"/>
      <c r="AA32" s="16" t="s">
        <v>193</v>
      </c>
      <c r="AB32" t="s">
        <v>1243</v>
      </c>
    </row>
    <row r="33" spans="1:28" ht="14.85" customHeight="1" x14ac:dyDescent="0.25">
      <c r="A33" s="9">
        <v>231</v>
      </c>
      <c r="B33" s="10" t="s">
        <v>146</v>
      </c>
      <c r="C33" s="10" t="s">
        <v>14</v>
      </c>
      <c r="D33" s="10" t="s">
        <v>6</v>
      </c>
      <c r="E33" s="22" t="str">
        <f t="shared" si="0"/>
        <v>Chateau Margaux Premier Cru Classe, Margaux (Halves)</v>
      </c>
      <c r="F33" s="18"/>
      <c r="G33" s="10" t="s">
        <v>88</v>
      </c>
      <c r="H33" s="10">
        <v>2</v>
      </c>
      <c r="I33" s="10" t="s">
        <v>23</v>
      </c>
      <c r="J33" s="10" t="s">
        <v>22</v>
      </c>
      <c r="K33" s="12">
        <v>100</v>
      </c>
      <c r="L33" s="12">
        <v>200</v>
      </c>
      <c r="M33" s="18" t="s">
        <v>476</v>
      </c>
      <c r="N33" s="16"/>
      <c r="AA33" s="16" t="s">
        <v>194</v>
      </c>
      <c r="AB33" t="s">
        <v>1244</v>
      </c>
    </row>
    <row r="34" spans="1:28" ht="14.85" customHeight="1" x14ac:dyDescent="0.25">
      <c r="A34" s="9">
        <v>232</v>
      </c>
      <c r="B34" s="10" t="s">
        <v>141</v>
      </c>
      <c r="C34" s="10" t="s">
        <v>14</v>
      </c>
      <c r="D34" s="10" t="s">
        <v>6</v>
      </c>
      <c r="E34" s="22" t="str">
        <f t="shared" si="0"/>
        <v>Chateau Montrose 2eme Cru Classe, Saint-Estephe (Halves)</v>
      </c>
      <c r="F34" s="18"/>
      <c r="G34" s="10" t="s">
        <v>88</v>
      </c>
      <c r="H34" s="10">
        <v>7</v>
      </c>
      <c r="I34" s="10" t="s">
        <v>23</v>
      </c>
      <c r="J34" s="10" t="s">
        <v>22</v>
      </c>
      <c r="K34" s="12">
        <v>100</v>
      </c>
      <c r="L34" s="12">
        <v>200</v>
      </c>
      <c r="M34" s="18" t="s">
        <v>477</v>
      </c>
      <c r="N34" s="16" t="s">
        <v>107</v>
      </c>
      <c r="AA34" s="16" t="s">
        <v>195</v>
      </c>
      <c r="AB34" t="s">
        <v>1245</v>
      </c>
    </row>
    <row r="35" spans="1:28" ht="14.85" customHeight="1" x14ac:dyDescent="0.25">
      <c r="A35" s="9">
        <v>233</v>
      </c>
      <c r="B35" s="10" t="s">
        <v>118</v>
      </c>
      <c r="C35" s="10" t="s">
        <v>14</v>
      </c>
      <c r="D35" s="10" t="s">
        <v>6</v>
      </c>
      <c r="E35" s="22" t="str">
        <f t="shared" si="0"/>
        <v>Chateau Gruaud Larose 2eme Cru Classe, Saint-Julien (Magnum)</v>
      </c>
      <c r="F35" s="18"/>
      <c r="G35" s="10" t="s">
        <v>34</v>
      </c>
      <c r="H35" s="10">
        <v>1</v>
      </c>
      <c r="I35" s="10" t="s">
        <v>23</v>
      </c>
      <c r="J35" s="10" t="s">
        <v>22</v>
      </c>
      <c r="K35" s="12">
        <v>80</v>
      </c>
      <c r="L35" s="12">
        <v>120</v>
      </c>
      <c r="M35" s="18" t="s">
        <v>478</v>
      </c>
      <c r="N35" s="16"/>
      <c r="AA35" s="16" t="s">
        <v>196</v>
      </c>
      <c r="AB35" t="s">
        <v>1246</v>
      </c>
    </row>
    <row r="36" spans="1:28" ht="14.85" customHeight="1" x14ac:dyDescent="0.25">
      <c r="A36" s="9">
        <v>234</v>
      </c>
      <c r="B36" s="10" t="s">
        <v>83</v>
      </c>
      <c r="C36" s="10" t="s">
        <v>14</v>
      </c>
      <c r="D36" s="10" t="s">
        <v>6</v>
      </c>
      <c r="E36" s="22" t="str">
        <f t="shared" si="0"/>
        <v>Chateau Monbousquet Grand Cru Classe, Saint-Emilion Grand Cru (Imperial)</v>
      </c>
      <c r="F36" s="18"/>
      <c r="G36" s="10" t="s">
        <v>51</v>
      </c>
      <c r="H36" s="10">
        <v>1</v>
      </c>
      <c r="I36" s="10" t="s">
        <v>23</v>
      </c>
      <c r="J36" s="10" t="s">
        <v>22</v>
      </c>
      <c r="K36" s="12">
        <v>300</v>
      </c>
      <c r="L36" s="12">
        <v>400</v>
      </c>
      <c r="M36" s="18" t="s">
        <v>38</v>
      </c>
      <c r="N36" s="16"/>
      <c r="AA36" s="16" t="s">
        <v>197</v>
      </c>
      <c r="AB36" t="s">
        <v>1247</v>
      </c>
    </row>
    <row r="37" spans="1:28" ht="14.85" customHeight="1" x14ac:dyDescent="0.25">
      <c r="A37" s="9">
        <v>235</v>
      </c>
      <c r="B37" s="10" t="s">
        <v>40</v>
      </c>
      <c r="C37" s="10" t="s">
        <v>14</v>
      </c>
      <c r="D37" s="10" t="s">
        <v>6</v>
      </c>
      <c r="E37" s="22" t="str">
        <f t="shared" si="0"/>
        <v>Clos du Marquis, Saint-Julien (Halves)</v>
      </c>
      <c r="F37" s="18"/>
      <c r="G37" s="10" t="s">
        <v>88</v>
      </c>
      <c r="H37" s="10">
        <v>8</v>
      </c>
      <c r="I37" s="10" t="s">
        <v>23</v>
      </c>
      <c r="J37" s="10" t="s">
        <v>22</v>
      </c>
      <c r="K37" s="12">
        <v>100</v>
      </c>
      <c r="L37" s="12">
        <v>150</v>
      </c>
      <c r="M37" s="18" t="s">
        <v>38</v>
      </c>
      <c r="N37" s="16"/>
      <c r="AA37" s="16" t="s">
        <v>198</v>
      </c>
      <c r="AB37" t="s">
        <v>1248</v>
      </c>
    </row>
    <row r="38" spans="1:28" ht="14.85" customHeight="1" x14ac:dyDescent="0.25">
      <c r="A38" s="9">
        <v>236</v>
      </c>
      <c r="B38" s="10" t="s">
        <v>58</v>
      </c>
      <c r="C38" s="10" t="s">
        <v>14</v>
      </c>
      <c r="D38" s="10" t="s">
        <v>6</v>
      </c>
      <c r="E38" s="22" t="str">
        <f t="shared" si="0"/>
        <v>Chateau La Mission Haut-Brion Cru Classe, Pessac-Leognan (Halves)</v>
      </c>
      <c r="F38" s="18"/>
      <c r="G38" s="10" t="s">
        <v>88</v>
      </c>
      <c r="H38" s="10">
        <v>6</v>
      </c>
      <c r="I38" s="10" t="s">
        <v>23</v>
      </c>
      <c r="J38" s="10" t="s">
        <v>22</v>
      </c>
      <c r="K38" s="12">
        <v>150</v>
      </c>
      <c r="L38" s="12">
        <v>200</v>
      </c>
      <c r="M38" s="18" t="s">
        <v>38</v>
      </c>
      <c r="N38" s="16" t="s">
        <v>100</v>
      </c>
      <c r="AA38" s="16" t="s">
        <v>199</v>
      </c>
      <c r="AB38" t="s">
        <v>1249</v>
      </c>
    </row>
    <row r="39" spans="1:28" ht="14.85" customHeight="1" x14ac:dyDescent="0.25">
      <c r="A39" s="9">
        <v>237</v>
      </c>
      <c r="B39" s="10" t="s">
        <v>95</v>
      </c>
      <c r="C39" s="10" t="s">
        <v>14</v>
      </c>
      <c r="D39" s="10" t="s">
        <v>6</v>
      </c>
      <c r="E39" s="22" t="str">
        <f t="shared" si="0"/>
        <v>Chateau Potensac, Medoc</v>
      </c>
      <c r="F39" s="18"/>
      <c r="G39" s="10" t="s">
        <v>2</v>
      </c>
      <c r="H39" s="10">
        <v>12</v>
      </c>
      <c r="I39" s="10" t="s">
        <v>23</v>
      </c>
      <c r="J39" s="10" t="s">
        <v>22</v>
      </c>
      <c r="K39" s="12">
        <v>200</v>
      </c>
      <c r="L39" s="12">
        <v>300</v>
      </c>
      <c r="M39" s="18" t="s">
        <v>38</v>
      </c>
      <c r="N39" s="16"/>
      <c r="AA39" s="16" t="s">
        <v>200</v>
      </c>
      <c r="AB39" t="s">
        <v>1250</v>
      </c>
    </row>
    <row r="40" spans="1:28" ht="14.85" customHeight="1" x14ac:dyDescent="0.25">
      <c r="A40" s="9">
        <v>238</v>
      </c>
      <c r="B40" s="10" t="s">
        <v>36</v>
      </c>
      <c r="C40" s="10" t="s">
        <v>14</v>
      </c>
      <c r="D40" s="10" t="s">
        <v>6</v>
      </c>
      <c r="E40" s="22" t="str">
        <f t="shared" si="0"/>
        <v>Chateau La Lagune 3eme Cru Classe, Haut-Medoc</v>
      </c>
      <c r="F40" s="18"/>
      <c r="G40" s="10" t="s">
        <v>2</v>
      </c>
      <c r="H40" s="10">
        <v>12</v>
      </c>
      <c r="I40" s="10" t="s">
        <v>23</v>
      </c>
      <c r="J40" s="10" t="s">
        <v>22</v>
      </c>
      <c r="K40" s="12">
        <v>380</v>
      </c>
      <c r="L40" s="12">
        <v>480</v>
      </c>
      <c r="M40" s="18" t="s">
        <v>38</v>
      </c>
      <c r="N40" s="16"/>
      <c r="AA40" s="16" t="s">
        <v>201</v>
      </c>
      <c r="AB40" t="s">
        <v>1251</v>
      </c>
    </row>
    <row r="41" spans="1:28" ht="14.85" customHeight="1" x14ac:dyDescent="0.25">
      <c r="A41" s="9">
        <v>239</v>
      </c>
      <c r="B41" s="10" t="s">
        <v>36</v>
      </c>
      <c r="C41" s="10" t="s">
        <v>14</v>
      </c>
      <c r="D41" s="10" t="s">
        <v>6</v>
      </c>
      <c r="E41" s="22" t="str">
        <f t="shared" si="0"/>
        <v>Croix de Beausejour, Saint-Emilion Grand Cru</v>
      </c>
      <c r="F41" s="18"/>
      <c r="G41" s="10" t="s">
        <v>2</v>
      </c>
      <c r="H41" s="10">
        <v>12</v>
      </c>
      <c r="I41" s="10" t="s">
        <v>16</v>
      </c>
      <c r="J41" s="10" t="s">
        <v>22</v>
      </c>
      <c r="K41" s="12">
        <v>140</v>
      </c>
      <c r="L41" s="12">
        <v>180</v>
      </c>
      <c r="M41" s="18" t="s">
        <v>91</v>
      </c>
      <c r="N41" s="16" t="s">
        <v>98</v>
      </c>
      <c r="AA41" s="16" t="s">
        <v>202</v>
      </c>
      <c r="AB41" t="s">
        <v>1252</v>
      </c>
    </row>
    <row r="42" spans="1:28" ht="14.85" customHeight="1" x14ac:dyDescent="0.25">
      <c r="A42" s="9">
        <v>240</v>
      </c>
      <c r="B42" s="10" t="s">
        <v>25</v>
      </c>
      <c r="C42" s="10" t="s">
        <v>14</v>
      </c>
      <c r="D42" s="10" t="s">
        <v>6</v>
      </c>
      <c r="E42" s="22" t="str">
        <f t="shared" si="0"/>
        <v>1983/1996 A Sensational Mixed Lot of Wines from Saint-Julien and Pauillac</v>
      </c>
      <c r="F42" s="18"/>
      <c r="G42" s="10" t="s">
        <v>2</v>
      </c>
      <c r="H42" s="10">
        <v>9</v>
      </c>
      <c r="I42" s="10" t="s">
        <v>23</v>
      </c>
      <c r="J42" s="10" t="s">
        <v>22</v>
      </c>
      <c r="K42" s="12">
        <v>500</v>
      </c>
      <c r="L42" s="12">
        <v>800</v>
      </c>
      <c r="M42" s="18" t="s">
        <v>479</v>
      </c>
      <c r="N42" s="16"/>
      <c r="AA42" s="16" t="s">
        <v>203</v>
      </c>
      <c r="AB42" t="s">
        <v>1253</v>
      </c>
    </row>
    <row r="43" spans="1:28" ht="14.85" customHeight="1" x14ac:dyDescent="0.25">
      <c r="A43" s="9">
        <v>241</v>
      </c>
      <c r="B43" s="10" t="s">
        <v>25</v>
      </c>
      <c r="C43" s="10" t="s">
        <v>14</v>
      </c>
      <c r="D43" s="10" t="s">
        <v>6</v>
      </c>
      <c r="E43" s="22" t="str">
        <f t="shared" si="0"/>
        <v>1989/1998 Very Fine Grand Cru Mixed Lot from Saint-Emilion</v>
      </c>
      <c r="F43" s="18"/>
      <c r="G43" s="10" t="s">
        <v>2</v>
      </c>
      <c r="H43" s="10">
        <v>4</v>
      </c>
      <c r="I43" s="10" t="s">
        <v>23</v>
      </c>
      <c r="J43" s="10" t="s">
        <v>22</v>
      </c>
      <c r="K43" s="12">
        <v>200</v>
      </c>
      <c r="L43" s="12">
        <v>400</v>
      </c>
      <c r="M43" s="18" t="s">
        <v>480</v>
      </c>
      <c r="N43" s="16"/>
      <c r="AA43" s="16" t="s">
        <v>204</v>
      </c>
      <c r="AB43" t="s">
        <v>1254</v>
      </c>
    </row>
    <row r="44" spans="1:28" ht="14.85" customHeight="1" x14ac:dyDescent="0.25">
      <c r="A44" s="9">
        <v>242</v>
      </c>
      <c r="B44" s="10" t="s">
        <v>25</v>
      </c>
      <c r="C44" s="10" t="s">
        <v>14</v>
      </c>
      <c r="D44" s="10" t="s">
        <v>6</v>
      </c>
      <c r="E44" s="22" t="str">
        <f t="shared" si="0"/>
        <v>1995/2004 A Fine Mixed Lot of Bordeaux (Halves)</v>
      </c>
      <c r="F44" s="18"/>
      <c r="G44" s="10" t="s">
        <v>88</v>
      </c>
      <c r="H44" s="10">
        <v>8</v>
      </c>
      <c r="I44" s="10" t="s">
        <v>23</v>
      </c>
      <c r="J44" s="10" t="s">
        <v>22</v>
      </c>
      <c r="K44" s="12">
        <v>200</v>
      </c>
      <c r="L44" s="12">
        <v>300</v>
      </c>
      <c r="M44" s="18" t="s">
        <v>481</v>
      </c>
      <c r="N44" s="16"/>
      <c r="AA44" s="16" t="s">
        <v>205</v>
      </c>
      <c r="AB44" t="s">
        <v>1255</v>
      </c>
    </row>
    <row r="45" spans="1:28" ht="14.85" customHeight="1" x14ac:dyDescent="0.25">
      <c r="A45" s="9">
        <v>243</v>
      </c>
      <c r="B45" s="10" t="s">
        <v>25</v>
      </c>
      <c r="C45" s="10" t="s">
        <v>14</v>
      </c>
      <c r="D45" s="10" t="s">
        <v>3</v>
      </c>
      <c r="E45" s="22" t="str">
        <f t="shared" si="0"/>
        <v>1999/2008 Mix Lot of White Bordeaux from First Growths</v>
      </c>
      <c r="F45" s="18"/>
      <c r="G45" s="10" t="s">
        <v>2</v>
      </c>
      <c r="H45" s="10">
        <v>2</v>
      </c>
      <c r="I45" s="10" t="s">
        <v>23</v>
      </c>
      <c r="J45" s="10" t="s">
        <v>22</v>
      </c>
      <c r="K45" s="12">
        <v>150</v>
      </c>
      <c r="L45" s="12">
        <v>200</v>
      </c>
      <c r="M45" s="18" t="s">
        <v>482</v>
      </c>
      <c r="N45" s="16"/>
      <c r="AA45" s="16" t="s">
        <v>206</v>
      </c>
      <c r="AB45" t="s">
        <v>1256</v>
      </c>
    </row>
    <row r="46" spans="1:28" ht="14.85" customHeight="1" x14ac:dyDescent="0.25">
      <c r="A46" s="9">
        <v>244</v>
      </c>
      <c r="B46" s="10" t="s">
        <v>145</v>
      </c>
      <c r="C46" s="10" t="s">
        <v>66</v>
      </c>
      <c r="D46" s="10" t="s">
        <v>6</v>
      </c>
      <c r="E46" s="22" t="str">
        <f t="shared" si="0"/>
        <v>Domaine Rene Engel, Clos de Vougeot (Magnum)</v>
      </c>
      <c r="F46" s="18" t="s">
        <v>363</v>
      </c>
      <c r="G46" s="10" t="s">
        <v>34</v>
      </c>
      <c r="H46" s="10">
        <v>1</v>
      </c>
      <c r="I46" s="10" t="s">
        <v>23</v>
      </c>
      <c r="J46" s="10" t="s">
        <v>22</v>
      </c>
      <c r="K46" s="12">
        <v>100</v>
      </c>
      <c r="L46" s="12">
        <v>400</v>
      </c>
      <c r="M46" s="18" t="s">
        <v>483</v>
      </c>
      <c r="N46" s="16"/>
      <c r="AA46" s="16" t="s">
        <v>207</v>
      </c>
      <c r="AB46" t="s">
        <v>1257</v>
      </c>
    </row>
    <row r="47" spans="1:28" ht="14.85" customHeight="1" x14ac:dyDescent="0.25">
      <c r="A47" s="9">
        <v>245</v>
      </c>
      <c r="B47" s="10" t="s">
        <v>83</v>
      </c>
      <c r="C47" s="10" t="s">
        <v>66</v>
      </c>
      <c r="D47" s="10" t="s">
        <v>6</v>
      </c>
      <c r="E47" s="22" t="str">
        <f t="shared" si="0"/>
        <v>Henri Rebourseau, Clos de Vougeot Grand Cru</v>
      </c>
      <c r="F47" s="18" t="s">
        <v>364</v>
      </c>
      <c r="G47" s="10" t="s">
        <v>2</v>
      </c>
      <c r="H47" s="10">
        <v>11</v>
      </c>
      <c r="I47" s="10" t="s">
        <v>1</v>
      </c>
      <c r="J47" s="10" t="s">
        <v>22</v>
      </c>
      <c r="K47" s="12">
        <v>800</v>
      </c>
      <c r="L47" s="12">
        <v>1300</v>
      </c>
      <c r="M47" s="18" t="s">
        <v>38</v>
      </c>
      <c r="N47" s="16"/>
      <c r="AA47" s="16" t="s">
        <v>208</v>
      </c>
      <c r="AB47" t="s">
        <v>1258</v>
      </c>
    </row>
    <row r="48" spans="1:28" ht="14.85" customHeight="1" x14ac:dyDescent="0.25">
      <c r="A48" s="9">
        <v>246</v>
      </c>
      <c r="B48" s="10" t="s">
        <v>83</v>
      </c>
      <c r="C48" s="10" t="s">
        <v>66</v>
      </c>
      <c r="D48" s="10" t="s">
        <v>6</v>
      </c>
      <c r="E48" s="22" t="str">
        <f t="shared" si="0"/>
        <v>Domaine Jean Grivot, Vosne-Romanee Premier Cru, Les Rouges (Magnums)</v>
      </c>
      <c r="F48" s="18" t="s">
        <v>365</v>
      </c>
      <c r="G48" s="10" t="s">
        <v>34</v>
      </c>
      <c r="H48" s="10">
        <v>2</v>
      </c>
      <c r="I48" s="10" t="s">
        <v>23</v>
      </c>
      <c r="J48" s="10" t="s">
        <v>22</v>
      </c>
      <c r="K48" s="12">
        <v>180</v>
      </c>
      <c r="L48" s="12">
        <v>280</v>
      </c>
      <c r="M48" s="18" t="s">
        <v>478</v>
      </c>
      <c r="N48" s="16"/>
      <c r="AA48" s="16" t="s">
        <v>209</v>
      </c>
      <c r="AB48" t="s">
        <v>1259</v>
      </c>
    </row>
    <row r="49" spans="1:28" ht="14.85" customHeight="1" x14ac:dyDescent="0.25">
      <c r="A49" s="9">
        <v>247</v>
      </c>
      <c r="B49" s="10" t="s">
        <v>102</v>
      </c>
      <c r="C49" s="10" t="s">
        <v>66</v>
      </c>
      <c r="D49" s="10" t="s">
        <v>6</v>
      </c>
      <c r="E49" s="22" t="str">
        <f t="shared" si="0"/>
        <v>Nicolas Potel, Charmes-Chambertin Grand Cru (Magnums)</v>
      </c>
      <c r="F49" s="18" t="s">
        <v>366</v>
      </c>
      <c r="G49" s="10" t="s">
        <v>34</v>
      </c>
      <c r="H49" s="10">
        <v>2</v>
      </c>
      <c r="I49" s="10" t="s">
        <v>23</v>
      </c>
      <c r="J49" s="10" t="s">
        <v>22</v>
      </c>
      <c r="K49" s="12">
        <v>200</v>
      </c>
      <c r="L49" s="12">
        <v>300</v>
      </c>
      <c r="M49" s="18" t="s">
        <v>484</v>
      </c>
      <c r="N49" s="16" t="s">
        <v>100</v>
      </c>
      <c r="AA49" s="16" t="s">
        <v>210</v>
      </c>
      <c r="AB49" t="s">
        <v>1260</v>
      </c>
    </row>
    <row r="50" spans="1:28" ht="14.85" customHeight="1" x14ac:dyDescent="0.25">
      <c r="A50" s="9">
        <v>248</v>
      </c>
      <c r="B50" s="10" t="s">
        <v>18</v>
      </c>
      <c r="C50" s="10" t="s">
        <v>66</v>
      </c>
      <c r="D50" s="10" t="s">
        <v>6</v>
      </c>
      <c r="E50" s="22" t="str">
        <f t="shared" si="0"/>
        <v>Domaine Pavelot, Savigny-les-Beaune Premier Cru, La Dominode</v>
      </c>
      <c r="F50" s="18" t="s">
        <v>367</v>
      </c>
      <c r="G50" s="10" t="s">
        <v>2</v>
      </c>
      <c r="H50" s="10">
        <v>3</v>
      </c>
      <c r="I50" s="10" t="s">
        <v>23</v>
      </c>
      <c r="J50" s="10" t="s">
        <v>22</v>
      </c>
      <c r="K50" s="12">
        <v>100</v>
      </c>
      <c r="L50" s="12">
        <v>150</v>
      </c>
      <c r="M50" s="18" t="s">
        <v>38</v>
      </c>
      <c r="N50" s="16"/>
      <c r="AA50" s="16" t="s">
        <v>211</v>
      </c>
      <c r="AB50" t="s">
        <v>1261</v>
      </c>
    </row>
    <row r="51" spans="1:28" ht="14.85" customHeight="1" x14ac:dyDescent="0.25">
      <c r="A51" s="9">
        <v>249</v>
      </c>
      <c r="B51" s="10" t="s">
        <v>20</v>
      </c>
      <c r="C51" s="10" t="s">
        <v>66</v>
      </c>
      <c r="D51" s="10" t="s">
        <v>6</v>
      </c>
      <c r="E51" s="22" t="str">
        <f t="shared" si="0"/>
        <v>Domaine Faiveley, Mercurey Premier Cru, Le Clos du Roy</v>
      </c>
      <c r="F51" s="18" t="s">
        <v>82</v>
      </c>
      <c r="G51" s="10" t="s">
        <v>2</v>
      </c>
      <c r="H51" s="10">
        <v>6</v>
      </c>
      <c r="I51" s="10" t="s">
        <v>1</v>
      </c>
      <c r="J51" s="10" t="s">
        <v>22</v>
      </c>
      <c r="K51" s="12">
        <v>100</v>
      </c>
      <c r="L51" s="12">
        <v>150</v>
      </c>
      <c r="M51" s="18" t="s">
        <v>38</v>
      </c>
      <c r="N51" s="16"/>
      <c r="AA51" s="16" t="s">
        <v>212</v>
      </c>
      <c r="AB51" t="s">
        <v>1262</v>
      </c>
    </row>
    <row r="52" spans="1:28" ht="14.85" customHeight="1" x14ac:dyDescent="0.25">
      <c r="A52" s="9">
        <v>250</v>
      </c>
      <c r="B52" s="10" t="s">
        <v>15</v>
      </c>
      <c r="C52" s="10" t="s">
        <v>66</v>
      </c>
      <c r="D52" s="10" t="s">
        <v>6</v>
      </c>
      <c r="E52" s="22" t="str">
        <f t="shared" si="0"/>
        <v>Domaine Rossignol-Trapet, Gevrey-Chambertin, Vieilles Vignes</v>
      </c>
      <c r="F52" s="18" t="s">
        <v>368</v>
      </c>
      <c r="G52" s="10" t="s">
        <v>2</v>
      </c>
      <c r="H52" s="10">
        <v>6</v>
      </c>
      <c r="I52" s="10" t="s">
        <v>1</v>
      </c>
      <c r="J52" s="10" t="s">
        <v>22</v>
      </c>
      <c r="K52" s="12">
        <v>140</v>
      </c>
      <c r="L52" s="12">
        <v>180</v>
      </c>
      <c r="M52" s="18" t="s">
        <v>38</v>
      </c>
      <c r="N52" s="16" t="s">
        <v>100</v>
      </c>
      <c r="AA52" s="16" t="s">
        <v>213</v>
      </c>
      <c r="AB52" t="s">
        <v>1263</v>
      </c>
    </row>
    <row r="53" spans="1:28" ht="14.85" customHeight="1" x14ac:dyDescent="0.25">
      <c r="A53" s="9">
        <v>251</v>
      </c>
      <c r="B53" s="10" t="s">
        <v>60</v>
      </c>
      <c r="C53" s="10" t="s">
        <v>66</v>
      </c>
      <c r="D53" s="10" t="s">
        <v>3</v>
      </c>
      <c r="E53" s="22" t="str">
        <f t="shared" si="0"/>
        <v>Domaine Albert Bichot (Long-Depaquit), Chablis Grand Cru, Les Clos</v>
      </c>
      <c r="F53" s="18" t="s">
        <v>369</v>
      </c>
      <c r="G53" s="10" t="s">
        <v>2</v>
      </c>
      <c r="H53" s="10">
        <v>5</v>
      </c>
      <c r="I53" s="10" t="s">
        <v>23</v>
      </c>
      <c r="J53" s="10" t="s">
        <v>22</v>
      </c>
      <c r="K53" s="12">
        <v>100</v>
      </c>
      <c r="L53" s="12">
        <v>150</v>
      </c>
      <c r="M53" s="18" t="s">
        <v>485</v>
      </c>
      <c r="N53" s="16" t="s">
        <v>98</v>
      </c>
      <c r="AA53" s="16" t="s">
        <v>214</v>
      </c>
      <c r="AB53" t="s">
        <v>1264</v>
      </c>
    </row>
    <row r="54" spans="1:28" ht="14.85" customHeight="1" x14ac:dyDescent="0.25">
      <c r="A54" s="9">
        <v>252</v>
      </c>
      <c r="B54" s="10" t="s">
        <v>27</v>
      </c>
      <c r="C54" s="10" t="s">
        <v>66</v>
      </c>
      <c r="D54" s="10" t="s">
        <v>3</v>
      </c>
      <c r="E54" s="22" t="str">
        <f t="shared" si="0"/>
        <v>Domaine Leflaive, Puligny-Montrachet (Magnum)</v>
      </c>
      <c r="F54" s="18" t="s">
        <v>370</v>
      </c>
      <c r="G54" s="10" t="s">
        <v>34</v>
      </c>
      <c r="H54" s="10">
        <v>1</v>
      </c>
      <c r="I54" s="10" t="s">
        <v>23</v>
      </c>
      <c r="J54" s="10" t="s">
        <v>22</v>
      </c>
      <c r="K54" s="12">
        <v>150</v>
      </c>
      <c r="L54" s="12">
        <v>260</v>
      </c>
      <c r="M54" s="18" t="s">
        <v>486</v>
      </c>
      <c r="N54" s="16"/>
      <c r="AA54" s="16" t="s">
        <v>215</v>
      </c>
      <c r="AB54" t="s">
        <v>1265</v>
      </c>
    </row>
    <row r="55" spans="1:28" ht="14.85" customHeight="1" x14ac:dyDescent="0.25">
      <c r="A55" s="9">
        <v>253</v>
      </c>
      <c r="B55" s="10" t="s">
        <v>83</v>
      </c>
      <c r="C55" s="10" t="s">
        <v>66</v>
      </c>
      <c r="D55" s="10" t="s">
        <v>3</v>
      </c>
      <c r="E55" s="22" t="str">
        <f t="shared" si="0"/>
        <v>Domaine Leflaive, Puligny-Montrachet Premier Cru, Les Pucelles</v>
      </c>
      <c r="F55" s="18" t="s">
        <v>370</v>
      </c>
      <c r="G55" s="10" t="s">
        <v>2</v>
      </c>
      <c r="H55" s="10">
        <v>3</v>
      </c>
      <c r="I55" s="10" t="s">
        <v>23</v>
      </c>
      <c r="J55" s="10" t="s">
        <v>22</v>
      </c>
      <c r="K55" s="12">
        <v>460</v>
      </c>
      <c r="L55" s="12">
        <v>650</v>
      </c>
      <c r="M55" s="18" t="s">
        <v>487</v>
      </c>
      <c r="N55" s="16"/>
      <c r="AA55" s="16" t="s">
        <v>216</v>
      </c>
      <c r="AB55" t="s">
        <v>1266</v>
      </c>
    </row>
    <row r="56" spans="1:28" ht="14.85" customHeight="1" x14ac:dyDescent="0.25">
      <c r="A56" s="9">
        <v>254</v>
      </c>
      <c r="B56" s="10" t="s">
        <v>95</v>
      </c>
      <c r="C56" s="10" t="s">
        <v>66</v>
      </c>
      <c r="D56" s="10" t="s">
        <v>3</v>
      </c>
      <c r="E56" s="22" t="str">
        <f t="shared" si="0"/>
        <v>Joseph Drouhin, Meursault Premier Cru, Perrieres</v>
      </c>
      <c r="F56" s="18" t="s">
        <v>371</v>
      </c>
      <c r="G56" s="10" t="s">
        <v>2</v>
      </c>
      <c r="H56" s="10">
        <v>6</v>
      </c>
      <c r="I56" s="10" t="s">
        <v>23</v>
      </c>
      <c r="J56" s="10" t="s">
        <v>22</v>
      </c>
      <c r="K56" s="12">
        <v>400</v>
      </c>
      <c r="L56" s="12">
        <v>600</v>
      </c>
      <c r="M56" s="18" t="s">
        <v>71</v>
      </c>
      <c r="N56" s="16"/>
      <c r="AA56" s="16" t="s">
        <v>217</v>
      </c>
      <c r="AB56" t="s">
        <v>1267</v>
      </c>
    </row>
    <row r="57" spans="1:28" ht="14.85" customHeight="1" x14ac:dyDescent="0.25">
      <c r="A57" s="9">
        <v>255</v>
      </c>
      <c r="B57" s="10" t="s">
        <v>30</v>
      </c>
      <c r="C57" s="10" t="s">
        <v>66</v>
      </c>
      <c r="D57" s="10" t="s">
        <v>3</v>
      </c>
      <c r="E57" s="22" t="str">
        <f t="shared" si="0"/>
        <v>Joseph Drouhin, Beaune Premier Cru, Le Clos des Mouches Blanc</v>
      </c>
      <c r="F57" s="18" t="s">
        <v>371</v>
      </c>
      <c r="G57" s="10" t="s">
        <v>2</v>
      </c>
      <c r="H57" s="10">
        <v>10</v>
      </c>
      <c r="I57" s="10" t="s">
        <v>23</v>
      </c>
      <c r="J57" s="10" t="s">
        <v>22</v>
      </c>
      <c r="K57" s="12">
        <v>150</v>
      </c>
      <c r="L57" s="12">
        <v>250</v>
      </c>
      <c r="M57" s="18" t="s">
        <v>71</v>
      </c>
      <c r="N57" s="16" t="s">
        <v>93</v>
      </c>
      <c r="AA57" s="16" t="s">
        <v>218</v>
      </c>
      <c r="AB57" t="s">
        <v>1268</v>
      </c>
    </row>
    <row r="58" spans="1:28" ht="14.85" customHeight="1" x14ac:dyDescent="0.25">
      <c r="A58" s="9">
        <v>256</v>
      </c>
      <c r="B58" s="10" t="s">
        <v>37</v>
      </c>
      <c r="C58" s="10" t="s">
        <v>66</v>
      </c>
      <c r="D58" s="10" t="s">
        <v>3</v>
      </c>
      <c r="E58" s="22" t="str">
        <f t="shared" si="0"/>
        <v>Domaine des Heritiers Louis Jadot, Corton-Charlemagne Grand Cru</v>
      </c>
      <c r="F58" s="18" t="s">
        <v>372</v>
      </c>
      <c r="G58" s="10" t="s">
        <v>2</v>
      </c>
      <c r="H58" s="10">
        <v>5</v>
      </c>
      <c r="I58" s="10" t="s">
        <v>23</v>
      </c>
      <c r="J58" s="10" t="s">
        <v>22</v>
      </c>
      <c r="K58" s="12">
        <v>160</v>
      </c>
      <c r="L58" s="12">
        <v>240</v>
      </c>
      <c r="M58" s="18" t="s">
        <v>71</v>
      </c>
      <c r="N58" s="16" t="s">
        <v>38</v>
      </c>
      <c r="AA58" s="16" t="s">
        <v>219</v>
      </c>
      <c r="AB58" t="s">
        <v>1269</v>
      </c>
    </row>
    <row r="59" spans="1:28" ht="14.85" customHeight="1" x14ac:dyDescent="0.25">
      <c r="A59" s="9">
        <v>257</v>
      </c>
      <c r="B59" s="10" t="s">
        <v>36</v>
      </c>
      <c r="C59" s="10" t="s">
        <v>66</v>
      </c>
      <c r="D59" s="10" t="s">
        <v>3</v>
      </c>
      <c r="E59" s="22" t="str">
        <f t="shared" si="0"/>
        <v>Jacques Prieur, Beaune Premier Cru, Champs Pimont Blanc</v>
      </c>
      <c r="F59" s="18" t="s">
        <v>373</v>
      </c>
      <c r="G59" s="10" t="s">
        <v>2</v>
      </c>
      <c r="H59" s="10">
        <v>6</v>
      </c>
      <c r="I59" s="10" t="s">
        <v>23</v>
      </c>
      <c r="J59" s="10" t="s">
        <v>22</v>
      </c>
      <c r="K59" s="12">
        <v>180</v>
      </c>
      <c r="L59" s="12">
        <v>280</v>
      </c>
      <c r="M59" s="18" t="s">
        <v>71</v>
      </c>
      <c r="N59" s="16" t="s">
        <v>38</v>
      </c>
      <c r="AA59" s="16" t="s">
        <v>220</v>
      </c>
      <c r="AB59" t="s">
        <v>1270</v>
      </c>
    </row>
    <row r="60" spans="1:28" ht="14.85" customHeight="1" x14ac:dyDescent="0.25">
      <c r="A60" s="9">
        <v>258</v>
      </c>
      <c r="B60" s="10" t="s">
        <v>25</v>
      </c>
      <c r="C60" s="10" t="s">
        <v>66</v>
      </c>
      <c r="D60" s="10" t="s">
        <v>6</v>
      </c>
      <c r="E60" s="22" t="str">
        <f t="shared" si="0"/>
        <v>1999/2010 Mixed Lot of Grand Cru Burgundy</v>
      </c>
      <c r="F60" s="18"/>
      <c r="G60" s="10" t="s">
        <v>2</v>
      </c>
      <c r="H60" s="10">
        <v>3</v>
      </c>
      <c r="I60" s="10" t="s">
        <v>23</v>
      </c>
      <c r="J60" s="10" t="s">
        <v>22</v>
      </c>
      <c r="K60" s="12">
        <v>300</v>
      </c>
      <c r="L60" s="12">
        <v>400</v>
      </c>
      <c r="M60" s="18" t="s">
        <v>488</v>
      </c>
      <c r="N60" s="16" t="s">
        <v>38</v>
      </c>
      <c r="AA60" s="16" t="s">
        <v>221</v>
      </c>
      <c r="AB60" t="s">
        <v>1271</v>
      </c>
    </row>
    <row r="61" spans="1:28" ht="14.85" customHeight="1" x14ac:dyDescent="0.25">
      <c r="A61" s="9">
        <v>259</v>
      </c>
      <c r="B61" s="10" t="s">
        <v>25</v>
      </c>
      <c r="C61" s="10" t="s">
        <v>66</v>
      </c>
      <c r="D61" s="10" t="s">
        <v>3</v>
      </c>
      <c r="E61" s="22" t="str">
        <f t="shared" si="0"/>
        <v>1996/2004 Mixed Lot of White Burgundy</v>
      </c>
      <c r="F61" s="18"/>
      <c r="G61" s="10" t="s">
        <v>2</v>
      </c>
      <c r="H61" s="10">
        <v>11</v>
      </c>
      <c r="I61" s="10" t="s">
        <v>23</v>
      </c>
      <c r="J61" s="10" t="s">
        <v>22</v>
      </c>
      <c r="K61" s="12">
        <v>250</v>
      </c>
      <c r="L61" s="12">
        <v>400</v>
      </c>
      <c r="M61" s="18" t="s">
        <v>489</v>
      </c>
      <c r="N61" s="16" t="s">
        <v>90</v>
      </c>
      <c r="AA61" s="16" t="s">
        <v>222</v>
      </c>
      <c r="AB61" t="s">
        <v>1272</v>
      </c>
    </row>
    <row r="62" spans="1:28" ht="14.85" customHeight="1" x14ac:dyDescent="0.25">
      <c r="A62" s="9">
        <v>260</v>
      </c>
      <c r="B62" s="10" t="s">
        <v>25</v>
      </c>
      <c r="C62" s="10" t="s">
        <v>66</v>
      </c>
      <c r="D62" s="10" t="s">
        <v>3</v>
      </c>
      <c r="E62" s="22" t="str">
        <f t="shared" si="0"/>
        <v>2002/2010 Mixed Lot of Grand and Premier Cru Chablis</v>
      </c>
      <c r="F62" s="18"/>
      <c r="G62" s="10" t="s">
        <v>2</v>
      </c>
      <c r="H62" s="10">
        <v>5</v>
      </c>
      <c r="I62" s="10" t="s">
        <v>23</v>
      </c>
      <c r="J62" s="10" t="s">
        <v>22</v>
      </c>
      <c r="K62" s="12">
        <v>100</v>
      </c>
      <c r="L62" s="12">
        <v>150</v>
      </c>
      <c r="M62" s="18" t="s">
        <v>490</v>
      </c>
      <c r="N62" s="16" t="s">
        <v>12</v>
      </c>
      <c r="AA62" s="16" t="s">
        <v>223</v>
      </c>
      <c r="AB62" t="s">
        <v>1273</v>
      </c>
    </row>
    <row r="63" spans="1:28" ht="14.85" customHeight="1" x14ac:dyDescent="0.25">
      <c r="A63" s="9">
        <v>261</v>
      </c>
      <c r="B63" s="10" t="s">
        <v>83</v>
      </c>
      <c r="C63" s="10" t="s">
        <v>64</v>
      </c>
      <c r="D63" s="10" t="s">
        <v>3</v>
      </c>
      <c r="E63" s="22" t="str">
        <f t="shared" si="0"/>
        <v>Domaine Zind Humbrecht, Pinot Gris Rotenberg Vieilles Vignes</v>
      </c>
      <c r="F63" s="18" t="s">
        <v>374</v>
      </c>
      <c r="G63" s="10" t="s">
        <v>2</v>
      </c>
      <c r="H63" s="10">
        <v>10</v>
      </c>
      <c r="I63" s="10" t="s">
        <v>1</v>
      </c>
      <c r="J63" s="10" t="s">
        <v>22</v>
      </c>
      <c r="K63" s="12">
        <v>200</v>
      </c>
      <c r="L63" s="12">
        <v>300</v>
      </c>
      <c r="M63" s="18" t="s">
        <v>491</v>
      </c>
      <c r="N63" s="16"/>
      <c r="AA63" s="16" t="s">
        <v>224</v>
      </c>
      <c r="AB63" t="s">
        <v>1274</v>
      </c>
    </row>
    <row r="64" spans="1:28" ht="14.85" customHeight="1" x14ac:dyDescent="0.25">
      <c r="A64" s="9">
        <v>262</v>
      </c>
      <c r="B64" s="10" t="s">
        <v>40</v>
      </c>
      <c r="C64" s="10" t="s">
        <v>64</v>
      </c>
      <c r="D64" s="10" t="s">
        <v>3</v>
      </c>
      <c r="E64" s="22" t="str">
        <f t="shared" si="0"/>
        <v>Domaine Zind Humbrecht, Pinot Gris Heimbourg Selection de Grains Nobles</v>
      </c>
      <c r="F64" s="18" t="s">
        <v>374</v>
      </c>
      <c r="G64" s="10" t="s">
        <v>2</v>
      </c>
      <c r="H64" s="10">
        <v>4</v>
      </c>
      <c r="I64" s="10" t="s">
        <v>23</v>
      </c>
      <c r="J64" s="10" t="s">
        <v>22</v>
      </c>
      <c r="K64" s="12">
        <v>120</v>
      </c>
      <c r="L64" s="12">
        <v>180</v>
      </c>
      <c r="M64" s="18" t="s">
        <v>492</v>
      </c>
      <c r="N64" s="16"/>
      <c r="AA64" s="16" t="s">
        <v>225</v>
      </c>
      <c r="AB64" t="s">
        <v>1275</v>
      </c>
    </row>
    <row r="65" spans="1:28" ht="14.85" customHeight="1" x14ac:dyDescent="0.25">
      <c r="A65" s="9">
        <v>263</v>
      </c>
      <c r="B65" s="10" t="s">
        <v>58</v>
      </c>
      <c r="C65" s="10" t="s">
        <v>64</v>
      </c>
      <c r="D65" s="10" t="s">
        <v>3</v>
      </c>
      <c r="E65" s="22" t="str">
        <f t="shared" si="0"/>
        <v>Domaine Zind Humbrecht, Clos Saint Urbain Pinot Gris Grand Cru, Rangen</v>
      </c>
      <c r="F65" s="18" t="s">
        <v>374</v>
      </c>
      <c r="G65" s="10" t="s">
        <v>2</v>
      </c>
      <c r="H65" s="10">
        <v>8</v>
      </c>
      <c r="I65" s="10" t="s">
        <v>1</v>
      </c>
      <c r="J65" s="10" t="s">
        <v>22</v>
      </c>
      <c r="K65" s="12">
        <v>300</v>
      </c>
      <c r="L65" s="12">
        <v>400</v>
      </c>
      <c r="M65" s="18" t="s">
        <v>493</v>
      </c>
      <c r="N65" s="16" t="s">
        <v>12</v>
      </c>
      <c r="AA65" s="16" t="s">
        <v>226</v>
      </c>
      <c r="AB65" t="s">
        <v>1276</v>
      </c>
    </row>
    <row r="66" spans="1:28" ht="14.85" customHeight="1" x14ac:dyDescent="0.25">
      <c r="A66" s="9">
        <v>264</v>
      </c>
      <c r="B66" s="10" t="s">
        <v>58</v>
      </c>
      <c r="C66" s="10" t="s">
        <v>64</v>
      </c>
      <c r="D66" s="10" t="s">
        <v>3</v>
      </c>
      <c r="E66" s="22" t="str">
        <f t="shared" si="0"/>
        <v>Domaine Zind Humbrecht, Clos Saint Urbain Pinot Gris Grand Cru, Rangen</v>
      </c>
      <c r="F66" s="18" t="s">
        <v>374</v>
      </c>
      <c r="G66" s="10" t="s">
        <v>2</v>
      </c>
      <c r="H66" s="10">
        <v>8</v>
      </c>
      <c r="I66" s="10" t="s">
        <v>23</v>
      </c>
      <c r="J66" s="10" t="s">
        <v>22</v>
      </c>
      <c r="K66" s="12">
        <v>300</v>
      </c>
      <c r="L66" s="12">
        <v>400</v>
      </c>
      <c r="M66" s="18" t="s">
        <v>492</v>
      </c>
      <c r="N66" s="16" t="s">
        <v>12</v>
      </c>
      <c r="AA66" s="16" t="s">
        <v>226</v>
      </c>
      <c r="AB66" t="s">
        <v>1277</v>
      </c>
    </row>
    <row r="67" spans="1:28" ht="14.85" customHeight="1" x14ac:dyDescent="0.25">
      <c r="A67" s="9">
        <v>265</v>
      </c>
      <c r="B67" s="10" t="s">
        <v>37</v>
      </c>
      <c r="C67" s="10" t="s">
        <v>64</v>
      </c>
      <c r="D67" s="10" t="s">
        <v>3</v>
      </c>
      <c r="E67" s="22" t="str">
        <f t="shared" si="0"/>
        <v>Trimbach, Riesling</v>
      </c>
      <c r="F67" s="18" t="s">
        <v>65</v>
      </c>
      <c r="G67" s="10" t="s">
        <v>2</v>
      </c>
      <c r="H67" s="10">
        <v>7</v>
      </c>
      <c r="I67" s="10" t="s">
        <v>23</v>
      </c>
      <c r="J67" s="10" t="s">
        <v>22</v>
      </c>
      <c r="K67" s="12">
        <v>70</v>
      </c>
      <c r="L67" s="12">
        <v>120</v>
      </c>
      <c r="M67" s="18" t="s">
        <v>492</v>
      </c>
      <c r="N67" s="16" t="s">
        <v>12</v>
      </c>
      <c r="AA67" s="16" t="s">
        <v>227</v>
      </c>
      <c r="AB67" t="s">
        <v>1278</v>
      </c>
    </row>
    <row r="68" spans="1:28" ht="14.85" customHeight="1" x14ac:dyDescent="0.25">
      <c r="A68" s="9">
        <v>266</v>
      </c>
      <c r="B68" s="10" t="s">
        <v>102</v>
      </c>
      <c r="C68" s="10" t="s">
        <v>153</v>
      </c>
      <c r="D68" s="10" t="s">
        <v>3</v>
      </c>
      <c r="E68" s="22" t="str">
        <f t="shared" si="0"/>
        <v>Domaine des Baumard, Anjou, Savennieres Papillon</v>
      </c>
      <c r="F68" s="18" t="s">
        <v>375</v>
      </c>
      <c r="G68" s="10" t="s">
        <v>2</v>
      </c>
      <c r="H68" s="10">
        <v>9</v>
      </c>
      <c r="I68" s="10" t="s">
        <v>23</v>
      </c>
      <c r="J68" s="10" t="s">
        <v>22</v>
      </c>
      <c r="K68" s="12">
        <v>150</v>
      </c>
      <c r="L68" s="12">
        <v>260</v>
      </c>
      <c r="M68" s="18" t="s">
        <v>494</v>
      </c>
      <c r="N68" s="16" t="s">
        <v>12</v>
      </c>
      <c r="AA68" s="16" t="s">
        <v>228</v>
      </c>
      <c r="AB68" t="s">
        <v>1279</v>
      </c>
    </row>
    <row r="69" spans="1:28" ht="14.85" customHeight="1" x14ac:dyDescent="0.25">
      <c r="A69" s="9">
        <v>267</v>
      </c>
      <c r="B69" s="10" t="s">
        <v>81</v>
      </c>
      <c r="C69" s="10" t="s">
        <v>153</v>
      </c>
      <c r="D69" s="10" t="s">
        <v>3</v>
      </c>
      <c r="E69" s="22" t="str">
        <f t="shared" si="0"/>
        <v>Domaine des Baumard, Anjou, Quarts Chaume</v>
      </c>
      <c r="F69" s="18" t="s">
        <v>375</v>
      </c>
      <c r="G69" s="10" t="s">
        <v>2</v>
      </c>
      <c r="H69" s="10">
        <v>9</v>
      </c>
      <c r="I69" s="10" t="s">
        <v>23</v>
      </c>
      <c r="J69" s="10" t="s">
        <v>22</v>
      </c>
      <c r="K69" s="12">
        <v>180</v>
      </c>
      <c r="L69" s="12">
        <v>260</v>
      </c>
      <c r="M69" s="18" t="s">
        <v>492</v>
      </c>
      <c r="N69" s="16" t="s">
        <v>12</v>
      </c>
      <c r="AA69" s="16" t="s">
        <v>229</v>
      </c>
      <c r="AB69" t="s">
        <v>1280</v>
      </c>
    </row>
    <row r="70" spans="1:28" ht="14.85" customHeight="1" x14ac:dyDescent="0.25">
      <c r="A70" s="9">
        <v>268</v>
      </c>
      <c r="B70" s="10" t="s">
        <v>25</v>
      </c>
      <c r="C70" s="10" t="s">
        <v>153</v>
      </c>
      <c r="D70" s="10" t="s">
        <v>3</v>
      </c>
      <c r="E70" s="22" t="str">
        <f t="shared" si="0"/>
        <v>2002/2011 Domaine Didier Dagueneau, Pouilly Fume, Silex</v>
      </c>
      <c r="F70" s="18" t="s">
        <v>376</v>
      </c>
      <c r="G70" s="10" t="s">
        <v>2</v>
      </c>
      <c r="H70" s="10">
        <v>6</v>
      </c>
      <c r="I70" s="10" t="s">
        <v>23</v>
      </c>
      <c r="J70" s="10" t="s">
        <v>22</v>
      </c>
      <c r="K70" s="12">
        <v>200</v>
      </c>
      <c r="L70" s="12">
        <v>600</v>
      </c>
      <c r="M70" s="18" t="s">
        <v>495</v>
      </c>
      <c r="N70" s="16" t="s">
        <v>90</v>
      </c>
      <c r="AA70" s="16" t="s">
        <v>230</v>
      </c>
      <c r="AB70" t="s">
        <v>1281</v>
      </c>
    </row>
    <row r="71" spans="1:28" ht="14.85" customHeight="1" x14ac:dyDescent="0.25">
      <c r="A71" s="9">
        <v>269</v>
      </c>
      <c r="B71" s="10" t="s">
        <v>25</v>
      </c>
      <c r="C71" s="10" t="s">
        <v>153</v>
      </c>
      <c r="D71" s="10" t="s">
        <v>3</v>
      </c>
      <c r="E71" s="22" t="str">
        <f t="shared" si="0"/>
        <v>2002/2015 Mixed Lot of Didier Dagueneau Wines</v>
      </c>
      <c r="F71" s="18" t="s">
        <v>376</v>
      </c>
      <c r="G71" s="10" t="s">
        <v>2</v>
      </c>
      <c r="H71" s="10">
        <v>6</v>
      </c>
      <c r="I71" s="10" t="s">
        <v>23</v>
      </c>
      <c r="J71" s="10" t="s">
        <v>22</v>
      </c>
      <c r="K71" s="12">
        <v>300</v>
      </c>
      <c r="L71" s="12">
        <v>600</v>
      </c>
      <c r="M71" s="18" t="s">
        <v>496</v>
      </c>
      <c r="N71" s="16" t="s">
        <v>90</v>
      </c>
      <c r="AA71" s="16" t="s">
        <v>231</v>
      </c>
      <c r="AB71" t="s">
        <v>1282</v>
      </c>
    </row>
    <row r="72" spans="1:28" ht="14.85" customHeight="1" x14ac:dyDescent="0.25">
      <c r="A72" s="9">
        <v>270</v>
      </c>
      <c r="B72" s="10" t="s">
        <v>49</v>
      </c>
      <c r="C72" s="10" t="s">
        <v>9</v>
      </c>
      <c r="D72" s="10" t="s">
        <v>6</v>
      </c>
      <c r="E72" s="22" t="str">
        <f t="shared" ref="E72:E135" si="1">HYPERLINK(AB72,AA72)</f>
        <v>M. Chapoutier, Chateauneuf-du-Pape, Barbe Rac (Double Magnum)</v>
      </c>
      <c r="F72" s="18" t="s">
        <v>360</v>
      </c>
      <c r="G72" s="10" t="s">
        <v>448</v>
      </c>
      <c r="H72" s="10">
        <v>1</v>
      </c>
      <c r="I72" s="10" t="s">
        <v>23</v>
      </c>
      <c r="J72" s="10" t="s">
        <v>22</v>
      </c>
      <c r="K72" s="12">
        <v>200</v>
      </c>
      <c r="L72" s="12">
        <v>300</v>
      </c>
      <c r="M72" s="18" t="s">
        <v>38</v>
      </c>
      <c r="N72" s="16" t="s">
        <v>90</v>
      </c>
      <c r="AA72" s="16" t="s">
        <v>232</v>
      </c>
      <c r="AB72" t="s">
        <v>1283</v>
      </c>
    </row>
    <row r="73" spans="1:28" ht="14.85" customHeight="1" x14ac:dyDescent="0.25">
      <c r="A73" s="9">
        <v>271</v>
      </c>
      <c r="B73" s="10" t="s">
        <v>146</v>
      </c>
      <c r="C73" s="10" t="s">
        <v>9</v>
      </c>
      <c r="D73" s="10" t="s">
        <v>6</v>
      </c>
      <c r="E73" s="22" t="str">
        <f t="shared" si="1"/>
        <v>M. Chapoutier, Hermitage, Le Pavillon (Imperial)</v>
      </c>
      <c r="F73" s="18" t="s">
        <v>360</v>
      </c>
      <c r="G73" s="10" t="s">
        <v>51</v>
      </c>
      <c r="H73" s="10">
        <v>1</v>
      </c>
      <c r="I73" s="10" t="s">
        <v>23</v>
      </c>
      <c r="J73" s="10" t="s">
        <v>22</v>
      </c>
      <c r="K73" s="12">
        <v>600</v>
      </c>
      <c r="L73" s="12">
        <v>900</v>
      </c>
      <c r="M73" s="18" t="s">
        <v>38</v>
      </c>
      <c r="N73" s="16"/>
      <c r="AA73" s="16" t="s">
        <v>233</v>
      </c>
      <c r="AB73" t="s">
        <v>1284</v>
      </c>
    </row>
    <row r="74" spans="1:28" ht="14.85" customHeight="1" x14ac:dyDescent="0.25">
      <c r="A74" s="9">
        <v>272</v>
      </c>
      <c r="B74" s="10" t="s">
        <v>86</v>
      </c>
      <c r="C74" s="10" t="s">
        <v>9</v>
      </c>
      <c r="D74" s="10" t="s">
        <v>6</v>
      </c>
      <c r="E74" s="22" t="str">
        <f t="shared" si="1"/>
        <v>Chateau de Beaucastel Rouge, Chateauneuf-du-Pape</v>
      </c>
      <c r="F74" s="18" t="s">
        <v>377</v>
      </c>
      <c r="G74" s="10" t="s">
        <v>2</v>
      </c>
      <c r="H74" s="10">
        <v>12</v>
      </c>
      <c r="I74" s="10" t="s">
        <v>23</v>
      </c>
      <c r="J74" s="10" t="s">
        <v>22</v>
      </c>
      <c r="K74" s="12">
        <v>800</v>
      </c>
      <c r="L74" s="12">
        <v>1200</v>
      </c>
      <c r="M74" s="18" t="s">
        <v>38</v>
      </c>
      <c r="N74" s="16"/>
      <c r="AA74" s="16" t="s">
        <v>234</v>
      </c>
      <c r="AB74" t="s">
        <v>1285</v>
      </c>
    </row>
    <row r="75" spans="1:28" ht="14.85" customHeight="1" x14ac:dyDescent="0.25">
      <c r="A75" s="9">
        <v>273</v>
      </c>
      <c r="B75" s="10" t="s">
        <v>86</v>
      </c>
      <c r="C75" s="10" t="s">
        <v>9</v>
      </c>
      <c r="D75" s="10" t="s">
        <v>6</v>
      </c>
      <c r="E75" s="22" t="str">
        <f t="shared" si="1"/>
        <v>Vieux Telegraphe, Chateauneuf-du-Pape, La Crau Rouge</v>
      </c>
      <c r="F75" s="18" t="s">
        <v>378</v>
      </c>
      <c r="G75" s="10" t="s">
        <v>2</v>
      </c>
      <c r="H75" s="10">
        <v>12</v>
      </c>
      <c r="I75" s="10" t="s">
        <v>23</v>
      </c>
      <c r="J75" s="10" t="s">
        <v>22</v>
      </c>
      <c r="K75" s="12">
        <v>500</v>
      </c>
      <c r="L75" s="12">
        <v>700</v>
      </c>
      <c r="M75" s="18" t="s">
        <v>38</v>
      </c>
      <c r="N75" s="16"/>
      <c r="AA75" s="16" t="s">
        <v>235</v>
      </c>
      <c r="AB75" t="s">
        <v>1286</v>
      </c>
    </row>
    <row r="76" spans="1:28" ht="14.85" customHeight="1" x14ac:dyDescent="0.25">
      <c r="A76" s="9">
        <v>274</v>
      </c>
      <c r="B76" s="10" t="s">
        <v>40</v>
      </c>
      <c r="C76" s="10" t="s">
        <v>9</v>
      </c>
      <c r="D76" s="10" t="s">
        <v>6</v>
      </c>
      <c r="E76" s="22" t="str">
        <f t="shared" si="1"/>
        <v>Vieux Telegraphe, Chateauneuf-du-Pape, La Crau Rouge</v>
      </c>
      <c r="F76" s="18" t="s">
        <v>378</v>
      </c>
      <c r="G76" s="10" t="s">
        <v>2</v>
      </c>
      <c r="H76" s="10">
        <v>9</v>
      </c>
      <c r="I76" s="10" t="s">
        <v>23</v>
      </c>
      <c r="J76" s="10" t="s">
        <v>22</v>
      </c>
      <c r="K76" s="12">
        <v>380</v>
      </c>
      <c r="L76" s="12">
        <v>480</v>
      </c>
      <c r="M76" s="18" t="s">
        <v>38</v>
      </c>
      <c r="N76" s="16"/>
      <c r="AA76" s="16" t="s">
        <v>235</v>
      </c>
      <c r="AB76" t="s">
        <v>1287</v>
      </c>
    </row>
    <row r="77" spans="1:28" ht="14.85" customHeight="1" x14ac:dyDescent="0.25">
      <c r="A77" s="9">
        <v>275</v>
      </c>
      <c r="B77" s="10" t="s">
        <v>40</v>
      </c>
      <c r="C77" s="10" t="s">
        <v>9</v>
      </c>
      <c r="D77" s="10" t="s">
        <v>6</v>
      </c>
      <c r="E77" s="22" t="str">
        <f t="shared" si="1"/>
        <v>Bois Boursan, Chateauneuf-du-Pape, Felix</v>
      </c>
      <c r="F77" s="18" t="s">
        <v>379</v>
      </c>
      <c r="G77" s="10" t="s">
        <v>2</v>
      </c>
      <c r="H77" s="10">
        <v>12</v>
      </c>
      <c r="I77" s="10" t="s">
        <v>23</v>
      </c>
      <c r="J77" s="10" t="s">
        <v>22</v>
      </c>
      <c r="K77" s="12">
        <v>300</v>
      </c>
      <c r="L77" s="12">
        <v>380</v>
      </c>
      <c r="M77" s="18" t="s">
        <v>38</v>
      </c>
      <c r="N77" s="16"/>
      <c r="AA77" s="16" t="s">
        <v>236</v>
      </c>
      <c r="AB77" t="s">
        <v>1288</v>
      </c>
    </row>
    <row r="78" spans="1:28" ht="14.85" customHeight="1" x14ac:dyDescent="0.25">
      <c r="A78" s="9">
        <v>276</v>
      </c>
      <c r="B78" s="10" t="s">
        <v>58</v>
      </c>
      <c r="C78" s="10" t="s">
        <v>9</v>
      </c>
      <c r="D78" s="10" t="s">
        <v>6</v>
      </c>
      <c r="E78" s="22" t="str">
        <f t="shared" si="1"/>
        <v>Paul Jaboulet Aine, Hermitage, La Chapelle Rouge (Magnum)</v>
      </c>
      <c r="F78" s="18" t="s">
        <v>380</v>
      </c>
      <c r="G78" s="10" t="s">
        <v>34</v>
      </c>
      <c r="H78" s="10">
        <v>1</v>
      </c>
      <c r="I78" s="10" t="s">
        <v>23</v>
      </c>
      <c r="J78" s="10" t="s">
        <v>22</v>
      </c>
      <c r="K78" s="12">
        <v>120</v>
      </c>
      <c r="L78" s="12">
        <v>160</v>
      </c>
      <c r="M78" s="18" t="s">
        <v>497</v>
      </c>
      <c r="N78" s="16"/>
      <c r="AA78" s="16" t="s">
        <v>237</v>
      </c>
      <c r="AB78" t="s">
        <v>1289</v>
      </c>
    </row>
    <row r="79" spans="1:28" ht="14.85" customHeight="1" x14ac:dyDescent="0.25">
      <c r="A79" s="9">
        <v>277</v>
      </c>
      <c r="B79" s="10" t="s">
        <v>58</v>
      </c>
      <c r="C79" s="10" t="s">
        <v>9</v>
      </c>
      <c r="D79" s="10" t="s">
        <v>6</v>
      </c>
      <c r="E79" s="22" t="str">
        <f t="shared" si="1"/>
        <v>Paul Avril, Chateauneuf-du-Pape, Clos Papes (Magnums)</v>
      </c>
      <c r="F79" s="18" t="s">
        <v>381</v>
      </c>
      <c r="G79" s="10" t="s">
        <v>34</v>
      </c>
      <c r="H79" s="10">
        <v>3</v>
      </c>
      <c r="I79" s="10" t="s">
        <v>23</v>
      </c>
      <c r="J79" s="10" t="s">
        <v>22</v>
      </c>
      <c r="K79" s="12">
        <v>240</v>
      </c>
      <c r="L79" s="12">
        <v>360</v>
      </c>
      <c r="M79" s="18" t="s">
        <v>498</v>
      </c>
      <c r="N79" s="16"/>
      <c r="AA79" s="16" t="s">
        <v>238</v>
      </c>
      <c r="AB79" t="s">
        <v>1290</v>
      </c>
    </row>
    <row r="80" spans="1:28" ht="14.85" customHeight="1" x14ac:dyDescent="0.25">
      <c r="A80" s="9">
        <v>278</v>
      </c>
      <c r="B80" s="10" t="s">
        <v>81</v>
      </c>
      <c r="C80" s="10" t="s">
        <v>9</v>
      </c>
      <c r="D80" s="10" t="s">
        <v>6</v>
      </c>
      <c r="E80" s="22" t="str">
        <f t="shared" si="1"/>
        <v>M. Chapoutier, Hermitage, Le Meal Rouge</v>
      </c>
      <c r="F80" s="18" t="s">
        <v>360</v>
      </c>
      <c r="G80" s="10" t="s">
        <v>2</v>
      </c>
      <c r="H80" s="10">
        <v>6</v>
      </c>
      <c r="I80" s="10" t="s">
        <v>23</v>
      </c>
      <c r="J80" s="10" t="s">
        <v>22</v>
      </c>
      <c r="K80" s="12">
        <v>400</v>
      </c>
      <c r="L80" s="12">
        <v>600</v>
      </c>
      <c r="M80" s="18" t="s">
        <v>38</v>
      </c>
      <c r="N80" s="16"/>
      <c r="AA80" s="16" t="s">
        <v>239</v>
      </c>
      <c r="AB80" t="s">
        <v>1291</v>
      </c>
    </row>
    <row r="81" spans="1:28" ht="14.85" customHeight="1" x14ac:dyDescent="0.25">
      <c r="A81" s="9">
        <v>279</v>
      </c>
      <c r="B81" s="10" t="s">
        <v>81</v>
      </c>
      <c r="C81" s="10" t="s">
        <v>9</v>
      </c>
      <c r="D81" s="10" t="s">
        <v>6</v>
      </c>
      <c r="E81" s="22" t="str">
        <f t="shared" si="1"/>
        <v>M. Chapoutier, Hermitage, Le Meal Rouge (Magnum)</v>
      </c>
      <c r="F81" s="18" t="s">
        <v>360</v>
      </c>
      <c r="G81" s="10" t="s">
        <v>34</v>
      </c>
      <c r="H81" s="10">
        <v>1</v>
      </c>
      <c r="I81" s="10" t="s">
        <v>23</v>
      </c>
      <c r="J81" s="10" t="s">
        <v>22</v>
      </c>
      <c r="K81" s="12">
        <v>180</v>
      </c>
      <c r="L81" s="12">
        <v>260</v>
      </c>
      <c r="M81" s="18" t="s">
        <v>38</v>
      </c>
      <c r="N81" s="16"/>
      <c r="AA81" s="16" t="s">
        <v>240</v>
      </c>
      <c r="AB81" t="s">
        <v>1292</v>
      </c>
    </row>
    <row r="82" spans="1:28" ht="14.85" customHeight="1" x14ac:dyDescent="0.25">
      <c r="A82" s="9">
        <v>280</v>
      </c>
      <c r="B82" s="10" t="s">
        <v>81</v>
      </c>
      <c r="C82" s="10" t="s">
        <v>9</v>
      </c>
      <c r="D82" s="10" t="s">
        <v>6</v>
      </c>
      <c r="E82" s="22" t="str">
        <f t="shared" si="1"/>
        <v>M. Chapoutier, Hermitage, Le Meal Rouge (Double Magnum)</v>
      </c>
      <c r="F82" s="18" t="s">
        <v>360</v>
      </c>
      <c r="G82" s="10" t="s">
        <v>448</v>
      </c>
      <c r="H82" s="10">
        <v>1</v>
      </c>
      <c r="I82" s="10" t="s">
        <v>16</v>
      </c>
      <c r="J82" s="10" t="s">
        <v>22</v>
      </c>
      <c r="K82" s="12">
        <v>240</v>
      </c>
      <c r="L82" s="12">
        <v>340</v>
      </c>
      <c r="M82" s="18" t="s">
        <v>478</v>
      </c>
      <c r="N82" s="16"/>
      <c r="AA82" s="16" t="s">
        <v>241</v>
      </c>
      <c r="AB82" t="s">
        <v>1293</v>
      </c>
    </row>
    <row r="83" spans="1:28" ht="14.85" customHeight="1" x14ac:dyDescent="0.25">
      <c r="A83" s="9">
        <v>281</v>
      </c>
      <c r="B83" s="10" t="s">
        <v>81</v>
      </c>
      <c r="C83" s="10" t="s">
        <v>9</v>
      </c>
      <c r="D83" s="10" t="s">
        <v>6</v>
      </c>
      <c r="E83" s="22" t="str">
        <f t="shared" si="1"/>
        <v>Domaine du Pegau, Chateauneuf-du-Pape, Da Capo (Double Magnum)</v>
      </c>
      <c r="F83" s="18" t="s">
        <v>382</v>
      </c>
      <c r="G83" s="10" t="s">
        <v>448</v>
      </c>
      <c r="H83" s="10">
        <v>1</v>
      </c>
      <c r="I83" s="10" t="s">
        <v>23</v>
      </c>
      <c r="J83" s="10" t="s">
        <v>22</v>
      </c>
      <c r="K83" s="12">
        <v>800</v>
      </c>
      <c r="L83" s="12">
        <v>1200</v>
      </c>
      <c r="M83" s="18" t="s">
        <v>38</v>
      </c>
      <c r="N83" s="16"/>
      <c r="AA83" s="16" t="s">
        <v>242</v>
      </c>
      <c r="AB83" t="s">
        <v>1294</v>
      </c>
    </row>
    <row r="84" spans="1:28" ht="14.85" customHeight="1" x14ac:dyDescent="0.25">
      <c r="A84" s="9">
        <v>282</v>
      </c>
      <c r="B84" s="10" t="s">
        <v>81</v>
      </c>
      <c r="C84" s="10" t="s">
        <v>9</v>
      </c>
      <c r="D84" s="10" t="s">
        <v>6</v>
      </c>
      <c r="E84" s="22" t="str">
        <f t="shared" si="1"/>
        <v>Tardieu-Laurent, Cote Rotie</v>
      </c>
      <c r="F84" s="18" t="s">
        <v>383</v>
      </c>
      <c r="G84" s="10" t="s">
        <v>2</v>
      </c>
      <c r="H84" s="10">
        <v>6</v>
      </c>
      <c r="I84" s="10" t="s">
        <v>23</v>
      </c>
      <c r="J84" s="10" t="s">
        <v>22</v>
      </c>
      <c r="K84" s="12">
        <v>150</v>
      </c>
      <c r="L84" s="12">
        <v>220</v>
      </c>
      <c r="M84" s="18" t="s">
        <v>499</v>
      </c>
      <c r="N84" s="16"/>
      <c r="AA84" s="16" t="s">
        <v>243</v>
      </c>
      <c r="AB84" t="s">
        <v>1295</v>
      </c>
    </row>
    <row r="85" spans="1:28" ht="14.85" customHeight="1" x14ac:dyDescent="0.25">
      <c r="A85" s="9">
        <v>283</v>
      </c>
      <c r="B85" s="10" t="s">
        <v>97</v>
      </c>
      <c r="C85" s="10" t="s">
        <v>9</v>
      </c>
      <c r="D85" s="10" t="s">
        <v>6</v>
      </c>
      <c r="E85" s="22" t="str">
        <f t="shared" si="1"/>
        <v>Paul Jaboulet Aine, Hermitage, La Chapelle Rouge</v>
      </c>
      <c r="F85" s="18" t="s">
        <v>380</v>
      </c>
      <c r="G85" s="10" t="s">
        <v>2</v>
      </c>
      <c r="H85" s="10">
        <v>6</v>
      </c>
      <c r="I85" s="10" t="s">
        <v>23</v>
      </c>
      <c r="J85" s="10" t="s">
        <v>22</v>
      </c>
      <c r="K85" s="12">
        <v>240</v>
      </c>
      <c r="L85" s="12">
        <v>340</v>
      </c>
      <c r="M85" s="18" t="s">
        <v>38</v>
      </c>
      <c r="N85" s="16"/>
      <c r="AA85" s="16" t="s">
        <v>244</v>
      </c>
      <c r="AB85" t="s">
        <v>1296</v>
      </c>
    </row>
    <row r="86" spans="1:28" ht="14.85" customHeight="1" x14ac:dyDescent="0.25">
      <c r="A86" s="9">
        <v>284</v>
      </c>
      <c r="B86" s="10" t="s">
        <v>97</v>
      </c>
      <c r="C86" s="10" t="s">
        <v>9</v>
      </c>
      <c r="D86" s="10" t="s">
        <v>6</v>
      </c>
      <c r="E86" s="22" t="str">
        <f t="shared" si="1"/>
        <v>Paul Jaboulet Aine, Hermitage, La Chapelle Rouge (Magnums)</v>
      </c>
      <c r="F86" s="18" t="s">
        <v>380</v>
      </c>
      <c r="G86" s="10" t="s">
        <v>34</v>
      </c>
      <c r="H86" s="10">
        <v>3</v>
      </c>
      <c r="I86" s="10" t="s">
        <v>23</v>
      </c>
      <c r="J86" s="10" t="s">
        <v>22</v>
      </c>
      <c r="K86" s="12">
        <v>240</v>
      </c>
      <c r="L86" s="12">
        <v>340</v>
      </c>
      <c r="M86" s="18" t="s">
        <v>38</v>
      </c>
      <c r="N86" s="16"/>
      <c r="AA86" s="16" t="s">
        <v>245</v>
      </c>
      <c r="AB86" t="s">
        <v>1297</v>
      </c>
    </row>
    <row r="87" spans="1:28" ht="14.85" customHeight="1" x14ac:dyDescent="0.25">
      <c r="A87" s="9">
        <v>285</v>
      </c>
      <c r="B87" s="10" t="s">
        <v>95</v>
      </c>
      <c r="C87" s="10" t="s">
        <v>9</v>
      </c>
      <c r="D87" s="10" t="s">
        <v>6</v>
      </c>
      <c r="E87" s="22" t="str">
        <f t="shared" si="1"/>
        <v>Chateau de Beaucastel Rouge, Chateauneuf-du-Pape</v>
      </c>
      <c r="F87" s="18" t="s">
        <v>377</v>
      </c>
      <c r="G87" s="10" t="s">
        <v>2</v>
      </c>
      <c r="H87" s="10">
        <v>10</v>
      </c>
      <c r="I87" s="10" t="s">
        <v>23</v>
      </c>
      <c r="J87" s="10" t="s">
        <v>22</v>
      </c>
      <c r="K87" s="12">
        <v>220</v>
      </c>
      <c r="L87" s="12">
        <v>320</v>
      </c>
      <c r="M87" s="18" t="s">
        <v>38</v>
      </c>
      <c r="N87" s="16"/>
      <c r="AA87" s="16" t="s">
        <v>234</v>
      </c>
      <c r="AB87" t="s">
        <v>1298</v>
      </c>
    </row>
    <row r="88" spans="1:28" ht="14.85" customHeight="1" x14ac:dyDescent="0.25">
      <c r="A88" s="9">
        <v>286</v>
      </c>
      <c r="B88" s="10" t="s">
        <v>95</v>
      </c>
      <c r="C88" s="10" t="s">
        <v>9</v>
      </c>
      <c r="D88" s="10" t="s">
        <v>6</v>
      </c>
      <c r="E88" s="22" t="str">
        <f t="shared" si="1"/>
        <v>M. Chapoutier, Chateauneuf-du-Pape, Barbe Rac (Imperial)</v>
      </c>
      <c r="F88" s="18" t="s">
        <v>360</v>
      </c>
      <c r="G88" s="10" t="s">
        <v>51</v>
      </c>
      <c r="H88" s="10">
        <v>1</v>
      </c>
      <c r="I88" s="10" t="s">
        <v>23</v>
      </c>
      <c r="J88" s="10" t="s">
        <v>22</v>
      </c>
      <c r="K88" s="12">
        <v>300</v>
      </c>
      <c r="L88" s="12">
        <v>400</v>
      </c>
      <c r="M88" s="18" t="s">
        <v>38</v>
      </c>
      <c r="N88" s="16"/>
      <c r="AA88" s="16" t="s">
        <v>246</v>
      </c>
      <c r="AB88" t="s">
        <v>1299</v>
      </c>
    </row>
    <row r="89" spans="1:28" ht="14.85" customHeight="1" x14ac:dyDescent="0.25">
      <c r="A89" s="9">
        <v>287</v>
      </c>
      <c r="B89" s="10" t="s">
        <v>25</v>
      </c>
      <c r="C89" s="10" t="s">
        <v>9</v>
      </c>
      <c r="D89" s="10" t="s">
        <v>6</v>
      </c>
      <c r="E89" s="22" t="str">
        <f t="shared" si="1"/>
        <v>2001/2003 Domaine du Pegau, Chateauneuf-du-Pape, Reserve Rouge</v>
      </c>
      <c r="F89" s="18" t="s">
        <v>382</v>
      </c>
      <c r="G89" s="10" t="s">
        <v>2</v>
      </c>
      <c r="H89" s="10">
        <v>6</v>
      </c>
      <c r="I89" s="10" t="s">
        <v>23</v>
      </c>
      <c r="J89" s="10" t="s">
        <v>22</v>
      </c>
      <c r="K89" s="12">
        <v>200</v>
      </c>
      <c r="L89" s="12">
        <v>300</v>
      </c>
      <c r="M89" s="18" t="s">
        <v>500</v>
      </c>
      <c r="N89" s="16"/>
      <c r="AA89" s="16" t="s">
        <v>247</v>
      </c>
      <c r="AB89" t="s">
        <v>1300</v>
      </c>
    </row>
    <row r="90" spans="1:28" ht="14.85" customHeight="1" x14ac:dyDescent="0.25">
      <c r="A90" s="9">
        <v>288</v>
      </c>
      <c r="B90" s="10" t="s">
        <v>40</v>
      </c>
      <c r="C90" s="10" t="s">
        <v>9</v>
      </c>
      <c r="D90" s="10" t="s">
        <v>3</v>
      </c>
      <c r="E90" s="22" t="str">
        <f t="shared" si="1"/>
        <v>M. Chapoutier, Hermitage Blanc, De l'Oree</v>
      </c>
      <c r="F90" s="18" t="s">
        <v>360</v>
      </c>
      <c r="G90" s="10" t="s">
        <v>2</v>
      </c>
      <c r="H90" s="10">
        <v>6</v>
      </c>
      <c r="I90" s="10" t="s">
        <v>23</v>
      </c>
      <c r="J90" s="10" t="s">
        <v>22</v>
      </c>
      <c r="K90" s="12">
        <v>500</v>
      </c>
      <c r="L90" s="12">
        <v>700</v>
      </c>
      <c r="M90" s="18" t="s">
        <v>492</v>
      </c>
      <c r="N90" s="16" t="s">
        <v>84</v>
      </c>
      <c r="AA90" s="16" t="s">
        <v>248</v>
      </c>
      <c r="AB90" t="s">
        <v>1301</v>
      </c>
    </row>
    <row r="91" spans="1:28" ht="14.85" customHeight="1" x14ac:dyDescent="0.25">
      <c r="A91" s="9">
        <v>289</v>
      </c>
      <c r="B91" s="10" t="s">
        <v>36</v>
      </c>
      <c r="C91" s="10" t="s">
        <v>9</v>
      </c>
      <c r="D91" s="10" t="s">
        <v>3</v>
      </c>
      <c r="E91" s="22" t="str">
        <f t="shared" si="1"/>
        <v>M. Chapoutier, Saint-Joseph, Granits Blanc</v>
      </c>
      <c r="F91" s="18" t="s">
        <v>360</v>
      </c>
      <c r="G91" s="10" t="s">
        <v>2</v>
      </c>
      <c r="H91" s="10">
        <v>6</v>
      </c>
      <c r="I91" s="10" t="s">
        <v>23</v>
      </c>
      <c r="J91" s="10" t="s">
        <v>22</v>
      </c>
      <c r="K91" s="12">
        <v>240</v>
      </c>
      <c r="L91" s="12">
        <v>340</v>
      </c>
      <c r="M91" s="18" t="s">
        <v>492</v>
      </c>
      <c r="N91" s="16"/>
      <c r="AA91" s="16" t="s">
        <v>249</v>
      </c>
      <c r="AB91" t="s">
        <v>1302</v>
      </c>
    </row>
    <row r="92" spans="1:28" ht="14.85" customHeight="1" x14ac:dyDescent="0.25">
      <c r="A92" s="9">
        <v>290</v>
      </c>
      <c r="B92" s="10" t="s">
        <v>25</v>
      </c>
      <c r="C92" s="10" t="s">
        <v>9</v>
      </c>
      <c r="D92" s="10" t="s">
        <v>3</v>
      </c>
      <c r="E92" s="22" t="str">
        <f t="shared" si="1"/>
        <v>1996/2001 M. Chapoutier, Hermitage Blanc, De l'Oree</v>
      </c>
      <c r="F92" s="18" t="s">
        <v>360</v>
      </c>
      <c r="G92" s="10" t="s">
        <v>2</v>
      </c>
      <c r="H92" s="10">
        <v>7</v>
      </c>
      <c r="I92" s="10" t="s">
        <v>23</v>
      </c>
      <c r="J92" s="10" t="s">
        <v>22</v>
      </c>
      <c r="K92" s="12">
        <v>380</v>
      </c>
      <c r="L92" s="12">
        <v>550</v>
      </c>
      <c r="M92" s="18" t="s">
        <v>501</v>
      </c>
      <c r="N92" s="16"/>
      <c r="AA92" s="16" t="s">
        <v>250</v>
      </c>
      <c r="AB92" t="s">
        <v>1303</v>
      </c>
    </row>
    <row r="93" spans="1:28" ht="14.85" customHeight="1" x14ac:dyDescent="0.25">
      <c r="A93" s="9">
        <v>291</v>
      </c>
      <c r="B93" s="10" t="s">
        <v>40</v>
      </c>
      <c r="C93" s="10" t="s">
        <v>154</v>
      </c>
      <c r="D93" s="10" t="s">
        <v>6</v>
      </c>
      <c r="E93" s="22" t="str">
        <f t="shared" si="1"/>
        <v>Chapoutier, Rouge Terra Or, Coteaux d'Aix-en-Provence</v>
      </c>
      <c r="F93" s="18" t="s">
        <v>384</v>
      </c>
      <c r="G93" s="10" t="s">
        <v>2</v>
      </c>
      <c r="H93" s="10">
        <v>6</v>
      </c>
      <c r="I93" s="10" t="s">
        <v>23</v>
      </c>
      <c r="J93" s="10" t="s">
        <v>22</v>
      </c>
      <c r="K93" s="12">
        <v>100</v>
      </c>
      <c r="L93" s="12">
        <v>150</v>
      </c>
      <c r="M93" s="18" t="s">
        <v>38</v>
      </c>
      <c r="N93" s="16" t="s">
        <v>80</v>
      </c>
      <c r="AA93" s="16" t="s">
        <v>251</v>
      </c>
      <c r="AB93" t="s">
        <v>1304</v>
      </c>
    </row>
    <row r="94" spans="1:28" ht="14.85" customHeight="1" x14ac:dyDescent="0.25">
      <c r="A94" s="9">
        <v>292</v>
      </c>
      <c r="B94" s="10" t="s">
        <v>25</v>
      </c>
      <c r="C94" s="10"/>
      <c r="D94" s="10" t="s">
        <v>6</v>
      </c>
      <c r="E94" s="22" t="str">
        <f t="shared" si="1"/>
        <v>1998/2002 A Fine Mixed Lot from the Rhone and Southern France</v>
      </c>
      <c r="F94" s="18"/>
      <c r="G94" s="10" t="s">
        <v>2</v>
      </c>
      <c r="H94" s="10">
        <v>4</v>
      </c>
      <c r="I94" s="10" t="s">
        <v>23</v>
      </c>
      <c r="J94" s="10" t="s">
        <v>22</v>
      </c>
      <c r="K94" s="12">
        <v>140</v>
      </c>
      <c r="L94" s="12">
        <v>180</v>
      </c>
      <c r="M94" s="18" t="s">
        <v>502</v>
      </c>
      <c r="N94" s="16"/>
      <c r="AA94" s="16" t="s">
        <v>252</v>
      </c>
      <c r="AB94" t="s">
        <v>1305</v>
      </c>
    </row>
    <row r="95" spans="1:28" ht="14.85" customHeight="1" x14ac:dyDescent="0.25">
      <c r="A95" s="9">
        <v>293</v>
      </c>
      <c r="B95" s="10" t="s">
        <v>58</v>
      </c>
      <c r="C95" s="10" t="s">
        <v>155</v>
      </c>
      <c r="D95" s="10" t="s">
        <v>3</v>
      </c>
      <c r="E95" s="22" t="str">
        <f t="shared" si="1"/>
        <v>Fritz Haag, Brauneberger Juffer Sonnenuhr Riesling Auslese, Mosel</v>
      </c>
      <c r="F95" s="18" t="s">
        <v>385</v>
      </c>
      <c r="G95" s="10" t="s">
        <v>2</v>
      </c>
      <c r="H95" s="10">
        <v>2</v>
      </c>
      <c r="I95" s="10" t="s">
        <v>23</v>
      </c>
      <c r="J95" s="10" t="s">
        <v>22</v>
      </c>
      <c r="K95" s="12">
        <v>80</v>
      </c>
      <c r="L95" s="12">
        <v>120</v>
      </c>
      <c r="M95" s="18" t="s">
        <v>492</v>
      </c>
      <c r="N95" s="16"/>
      <c r="AA95" s="16" t="s">
        <v>253</v>
      </c>
      <c r="AB95" t="s">
        <v>1306</v>
      </c>
    </row>
    <row r="96" spans="1:28" ht="14.85" customHeight="1" x14ac:dyDescent="0.25">
      <c r="A96" s="9">
        <v>294</v>
      </c>
      <c r="B96" s="10" t="s">
        <v>102</v>
      </c>
      <c r="C96" s="10" t="s">
        <v>156</v>
      </c>
      <c r="D96" s="10" t="s">
        <v>3</v>
      </c>
      <c r="E96" s="22" t="str">
        <f t="shared" si="1"/>
        <v>Gunderloch, Nackenheim Rothenberg Riesling TBA, Rheinhessen (Halves)</v>
      </c>
      <c r="F96" s="18" t="s">
        <v>386</v>
      </c>
      <c r="G96" s="10" t="s">
        <v>88</v>
      </c>
      <c r="H96" s="10">
        <v>12</v>
      </c>
      <c r="I96" s="10" t="s">
        <v>1</v>
      </c>
      <c r="J96" s="10" t="s">
        <v>22</v>
      </c>
      <c r="K96" s="12">
        <v>1000</v>
      </c>
      <c r="L96" s="12">
        <v>2000</v>
      </c>
      <c r="M96" s="18" t="s">
        <v>38</v>
      </c>
      <c r="N96" s="16"/>
      <c r="AA96" s="16" t="s">
        <v>254</v>
      </c>
      <c r="AB96" t="s">
        <v>1307</v>
      </c>
    </row>
    <row r="97" spans="1:28" ht="14.85" customHeight="1" x14ac:dyDescent="0.25">
      <c r="A97" s="9">
        <v>295</v>
      </c>
      <c r="B97" s="10" t="s">
        <v>81</v>
      </c>
      <c r="C97" s="10" t="s">
        <v>156</v>
      </c>
      <c r="D97" s="10" t="s">
        <v>3</v>
      </c>
      <c r="E97" s="22" t="str">
        <f t="shared" si="1"/>
        <v>Gunderloch, Nackenheim Rothenberg Riesling TBA, Rheinhessen (Halves)</v>
      </c>
      <c r="F97" s="18" t="s">
        <v>386</v>
      </c>
      <c r="G97" s="10" t="s">
        <v>88</v>
      </c>
      <c r="H97" s="10">
        <v>10</v>
      </c>
      <c r="I97" s="10" t="s">
        <v>1</v>
      </c>
      <c r="J97" s="10" t="s">
        <v>22</v>
      </c>
      <c r="K97" s="12">
        <v>800</v>
      </c>
      <c r="L97" s="12">
        <v>1300</v>
      </c>
      <c r="M97" s="18" t="s">
        <v>38</v>
      </c>
      <c r="N97" s="16"/>
      <c r="AA97" s="16" t="s">
        <v>254</v>
      </c>
      <c r="AB97" t="s">
        <v>1308</v>
      </c>
    </row>
    <row r="98" spans="1:28" ht="14.85" customHeight="1" x14ac:dyDescent="0.25">
      <c r="A98" s="9">
        <v>296</v>
      </c>
      <c r="B98" s="10" t="s">
        <v>30</v>
      </c>
      <c r="C98" s="10" t="s">
        <v>155</v>
      </c>
      <c r="D98" s="10" t="s">
        <v>3</v>
      </c>
      <c r="E98" s="22" t="str">
        <f t="shared" si="1"/>
        <v>Dr. Loosen, Riesling Beerenauslese, Mosel (Quarter Bottles)</v>
      </c>
      <c r="F98" s="18" t="s">
        <v>387</v>
      </c>
      <c r="G98" s="10" t="s">
        <v>449</v>
      </c>
      <c r="H98" s="10">
        <v>4</v>
      </c>
      <c r="I98" s="10" t="s">
        <v>23</v>
      </c>
      <c r="J98" s="10" t="s">
        <v>22</v>
      </c>
      <c r="K98" s="12">
        <v>30</v>
      </c>
      <c r="L98" s="12">
        <v>50</v>
      </c>
      <c r="M98" s="18" t="s">
        <v>38</v>
      </c>
      <c r="N98" s="16"/>
      <c r="AA98" s="16" t="s">
        <v>255</v>
      </c>
      <c r="AB98" t="s">
        <v>1309</v>
      </c>
    </row>
    <row r="99" spans="1:28" ht="14.85" customHeight="1" x14ac:dyDescent="0.25">
      <c r="A99" s="9">
        <v>297</v>
      </c>
      <c r="B99" s="10" t="s">
        <v>25</v>
      </c>
      <c r="C99" s="10" t="s">
        <v>157</v>
      </c>
      <c r="D99" s="10" t="s">
        <v>3</v>
      </c>
      <c r="E99" s="22" t="str">
        <f t="shared" si="1"/>
        <v>2002/2004 Donnhoff, Oberhauser Brucke Riesling Eiswein, Nahe (Halves)</v>
      </c>
      <c r="F99" s="18" t="s">
        <v>388</v>
      </c>
      <c r="G99" s="10" t="s">
        <v>88</v>
      </c>
      <c r="H99" s="10">
        <v>8</v>
      </c>
      <c r="I99" s="10" t="s">
        <v>23</v>
      </c>
      <c r="J99" s="10" t="s">
        <v>22</v>
      </c>
      <c r="K99" s="12">
        <v>700</v>
      </c>
      <c r="L99" s="12">
        <v>900</v>
      </c>
      <c r="M99" s="18" t="s">
        <v>503</v>
      </c>
      <c r="N99" s="16" t="s">
        <v>52</v>
      </c>
      <c r="AA99" s="16" t="s">
        <v>256</v>
      </c>
      <c r="AB99" t="s">
        <v>1310</v>
      </c>
    </row>
    <row r="100" spans="1:28" ht="14.85" customHeight="1" x14ac:dyDescent="0.25">
      <c r="A100" s="9">
        <v>298</v>
      </c>
      <c r="B100" s="10" t="s">
        <v>95</v>
      </c>
      <c r="C100" s="10" t="s">
        <v>158</v>
      </c>
      <c r="D100" s="10" t="s">
        <v>3</v>
      </c>
      <c r="E100" s="22" t="str">
        <f t="shared" si="1"/>
        <v>Weingut Knoll, Loibner Ried Schutt Gruner Veltliner Smaragd, Wachau</v>
      </c>
      <c r="F100" s="18" t="s">
        <v>389</v>
      </c>
      <c r="G100" s="10" t="s">
        <v>2</v>
      </c>
      <c r="H100" s="10">
        <v>10</v>
      </c>
      <c r="I100" s="10" t="s">
        <v>23</v>
      </c>
      <c r="J100" s="10" t="s">
        <v>22</v>
      </c>
      <c r="K100" s="12">
        <v>150</v>
      </c>
      <c r="L100" s="12">
        <v>260</v>
      </c>
      <c r="M100" s="18" t="s">
        <v>38</v>
      </c>
      <c r="N100" s="16" t="s">
        <v>52</v>
      </c>
      <c r="AA100" s="16" t="s">
        <v>257</v>
      </c>
      <c r="AB100" t="s">
        <v>1311</v>
      </c>
    </row>
    <row r="101" spans="1:28" ht="14.85" customHeight="1" x14ac:dyDescent="0.25">
      <c r="A101" s="9">
        <v>299</v>
      </c>
      <c r="B101" s="10" t="s">
        <v>25</v>
      </c>
      <c r="C101" s="10"/>
      <c r="D101" s="10" t="s">
        <v>3</v>
      </c>
      <c r="E101" s="22" t="str">
        <f t="shared" si="1"/>
        <v>2007/2015 Mix Lot of Franz Xaver Pichler Wines</v>
      </c>
      <c r="F101" s="18" t="s">
        <v>390</v>
      </c>
      <c r="G101" s="10" t="s">
        <v>2</v>
      </c>
      <c r="H101" s="10">
        <v>12</v>
      </c>
      <c r="I101" s="10" t="s">
        <v>23</v>
      </c>
      <c r="J101" s="10" t="s">
        <v>22</v>
      </c>
      <c r="K101" s="12">
        <v>500</v>
      </c>
      <c r="L101" s="12">
        <v>800</v>
      </c>
      <c r="M101" s="18" t="s">
        <v>504</v>
      </c>
      <c r="N101" s="16"/>
      <c r="AA101" s="16" t="s">
        <v>258</v>
      </c>
      <c r="AB101" t="s">
        <v>1312</v>
      </c>
    </row>
    <row r="102" spans="1:28" ht="14.85" customHeight="1" x14ac:dyDescent="0.25">
      <c r="A102" s="9">
        <v>300</v>
      </c>
      <c r="B102" s="10" t="s">
        <v>25</v>
      </c>
      <c r="C102" s="10"/>
      <c r="D102" s="10" t="s">
        <v>3</v>
      </c>
      <c r="E102" s="22" t="str">
        <f t="shared" si="1"/>
        <v>2004/2009 A Fine Mixed Lot German/Alsace and Austria (Mixed Formats)</v>
      </c>
      <c r="F102" s="18"/>
      <c r="G102" s="10" t="s">
        <v>2</v>
      </c>
      <c r="H102" s="10">
        <v>9</v>
      </c>
      <c r="I102" s="10" t="s">
        <v>23</v>
      </c>
      <c r="J102" s="10" t="s">
        <v>22</v>
      </c>
      <c r="K102" s="12">
        <v>200</v>
      </c>
      <c r="L102" s="12">
        <v>400</v>
      </c>
      <c r="M102" s="18" t="s">
        <v>505</v>
      </c>
      <c r="N102" s="16"/>
      <c r="AA102" s="16" t="s">
        <v>259</v>
      </c>
      <c r="AB102" t="s">
        <v>1313</v>
      </c>
    </row>
    <row r="103" spans="1:28" ht="14.85" customHeight="1" x14ac:dyDescent="0.25">
      <c r="A103" s="9">
        <v>301</v>
      </c>
      <c r="B103" s="10" t="s">
        <v>62</v>
      </c>
      <c r="C103" s="10" t="s">
        <v>42</v>
      </c>
      <c r="D103" s="10" t="s">
        <v>6</v>
      </c>
      <c r="E103" s="22" t="str">
        <f t="shared" si="1"/>
        <v>Solaia, Toscana</v>
      </c>
      <c r="F103" s="18" t="s">
        <v>391</v>
      </c>
      <c r="G103" s="10" t="s">
        <v>2</v>
      </c>
      <c r="H103" s="10">
        <v>1</v>
      </c>
      <c r="I103" s="10" t="s">
        <v>23</v>
      </c>
      <c r="J103" s="10" t="s">
        <v>22</v>
      </c>
      <c r="K103" s="12">
        <v>150</v>
      </c>
      <c r="L103" s="12">
        <v>220</v>
      </c>
      <c r="M103" s="18" t="s">
        <v>38</v>
      </c>
      <c r="N103" s="16"/>
      <c r="AA103" s="16" t="s">
        <v>260</v>
      </c>
      <c r="AB103" t="s">
        <v>1314</v>
      </c>
    </row>
    <row r="104" spans="1:28" ht="14.85" customHeight="1" x14ac:dyDescent="0.25">
      <c r="A104" s="9">
        <v>302</v>
      </c>
      <c r="B104" s="10" t="s">
        <v>60</v>
      </c>
      <c r="C104" s="10" t="s">
        <v>42</v>
      </c>
      <c r="D104" s="10" t="s">
        <v>6</v>
      </c>
      <c r="E104" s="22" t="str">
        <f t="shared" si="1"/>
        <v>Sassicaia, Tenuta San Guido, Bolgheri</v>
      </c>
      <c r="F104" s="18" t="s">
        <v>47</v>
      </c>
      <c r="G104" s="10" t="s">
        <v>2</v>
      </c>
      <c r="H104" s="10">
        <v>2</v>
      </c>
      <c r="I104" s="10" t="s">
        <v>23</v>
      </c>
      <c r="J104" s="10" t="s">
        <v>22</v>
      </c>
      <c r="K104" s="12">
        <v>200</v>
      </c>
      <c r="L104" s="12">
        <v>300</v>
      </c>
      <c r="M104" s="18" t="s">
        <v>506</v>
      </c>
      <c r="N104" s="16"/>
      <c r="AA104" s="16" t="s">
        <v>48</v>
      </c>
      <c r="AB104" t="s">
        <v>1315</v>
      </c>
    </row>
    <row r="105" spans="1:28" ht="14.85" customHeight="1" x14ac:dyDescent="0.25">
      <c r="A105" s="9">
        <v>303</v>
      </c>
      <c r="B105" s="10" t="s">
        <v>87</v>
      </c>
      <c r="C105" s="10" t="s">
        <v>42</v>
      </c>
      <c r="D105" s="10" t="s">
        <v>6</v>
      </c>
      <c r="E105" s="22" t="str">
        <f t="shared" si="1"/>
        <v>Maurizio Zanella, Rosso del Sebino, IGT (Magnum)</v>
      </c>
      <c r="F105" s="18" t="s">
        <v>392</v>
      </c>
      <c r="G105" s="10" t="s">
        <v>34</v>
      </c>
      <c r="H105" s="10">
        <v>1</v>
      </c>
      <c r="I105" s="10" t="s">
        <v>23</v>
      </c>
      <c r="J105" s="10" t="s">
        <v>22</v>
      </c>
      <c r="K105" s="12">
        <v>50</v>
      </c>
      <c r="L105" s="12">
        <v>80</v>
      </c>
      <c r="M105" s="18" t="s">
        <v>38</v>
      </c>
      <c r="N105" s="16"/>
      <c r="AA105" s="16" t="s">
        <v>261</v>
      </c>
      <c r="AB105" t="s">
        <v>1316</v>
      </c>
    </row>
    <row r="106" spans="1:28" ht="14.85" customHeight="1" x14ac:dyDescent="0.25">
      <c r="A106" s="9">
        <v>304</v>
      </c>
      <c r="B106" s="10" t="s">
        <v>27</v>
      </c>
      <c r="C106" s="10" t="s">
        <v>42</v>
      </c>
      <c r="D106" s="10" t="s">
        <v>6</v>
      </c>
      <c r="E106" s="22" t="str">
        <f t="shared" si="1"/>
        <v>Castello di Ama, Chianti Classico (Double Magnum)</v>
      </c>
      <c r="F106" s="18" t="s">
        <v>393</v>
      </c>
      <c r="G106" s="10" t="s">
        <v>448</v>
      </c>
      <c r="H106" s="10">
        <v>1</v>
      </c>
      <c r="I106" s="10" t="s">
        <v>23</v>
      </c>
      <c r="J106" s="10" t="s">
        <v>22</v>
      </c>
      <c r="K106" s="12">
        <v>180</v>
      </c>
      <c r="L106" s="12">
        <v>260</v>
      </c>
      <c r="M106" s="18" t="s">
        <v>38</v>
      </c>
      <c r="N106" s="16"/>
      <c r="AA106" s="16" t="s">
        <v>262</v>
      </c>
      <c r="AB106" t="s">
        <v>1317</v>
      </c>
    </row>
    <row r="107" spans="1:28" ht="14.85" customHeight="1" x14ac:dyDescent="0.25">
      <c r="A107" s="9">
        <v>305</v>
      </c>
      <c r="B107" s="10" t="s">
        <v>27</v>
      </c>
      <c r="C107" s="10" t="s">
        <v>42</v>
      </c>
      <c r="D107" s="10" t="s">
        <v>6</v>
      </c>
      <c r="E107" s="22" t="str">
        <f t="shared" si="1"/>
        <v>Castello Banfi, Brunello di Montalcino (Double Magnum)</v>
      </c>
      <c r="F107" s="18" t="s">
        <v>394</v>
      </c>
      <c r="G107" s="10" t="s">
        <v>448</v>
      </c>
      <c r="H107" s="10">
        <v>1</v>
      </c>
      <c r="I107" s="10" t="s">
        <v>23</v>
      </c>
      <c r="J107" s="10" t="s">
        <v>22</v>
      </c>
      <c r="K107" s="12">
        <v>120</v>
      </c>
      <c r="L107" s="12">
        <v>180</v>
      </c>
      <c r="M107" s="18" t="s">
        <v>38</v>
      </c>
      <c r="N107" s="16"/>
      <c r="AA107" s="16" t="s">
        <v>263</v>
      </c>
      <c r="AB107" t="s">
        <v>1318</v>
      </c>
    </row>
    <row r="108" spans="1:28" ht="14.85" customHeight="1" x14ac:dyDescent="0.25">
      <c r="A108" s="9">
        <v>306</v>
      </c>
      <c r="B108" s="10" t="s">
        <v>118</v>
      </c>
      <c r="C108" s="10" t="s">
        <v>41</v>
      </c>
      <c r="D108" s="10" t="s">
        <v>6</v>
      </c>
      <c r="E108" s="22" t="str">
        <f t="shared" si="1"/>
        <v>Luciano Sandrone, Barolo, Cannubi Boschis</v>
      </c>
      <c r="F108" s="18" t="s">
        <v>395</v>
      </c>
      <c r="G108" s="10" t="s">
        <v>2</v>
      </c>
      <c r="H108" s="10">
        <v>6</v>
      </c>
      <c r="I108" s="10" t="s">
        <v>23</v>
      </c>
      <c r="J108" s="10" t="s">
        <v>22</v>
      </c>
      <c r="K108" s="12">
        <v>500</v>
      </c>
      <c r="L108" s="12">
        <v>700</v>
      </c>
      <c r="M108" s="18" t="s">
        <v>38</v>
      </c>
      <c r="N108" s="16"/>
      <c r="AA108" s="16" t="s">
        <v>264</v>
      </c>
      <c r="AB108" t="s">
        <v>1319</v>
      </c>
    </row>
    <row r="109" spans="1:28" ht="14.85" customHeight="1" x14ac:dyDescent="0.25">
      <c r="A109" s="9">
        <v>307</v>
      </c>
      <c r="B109" s="10" t="s">
        <v>118</v>
      </c>
      <c r="C109" s="10" t="s">
        <v>41</v>
      </c>
      <c r="D109" s="10" t="s">
        <v>6</v>
      </c>
      <c r="E109" s="22" t="str">
        <f t="shared" si="1"/>
        <v>Luciano Sandrone, Barolo, Vigne</v>
      </c>
      <c r="F109" s="18" t="s">
        <v>395</v>
      </c>
      <c r="G109" s="10" t="s">
        <v>2</v>
      </c>
      <c r="H109" s="10">
        <v>1</v>
      </c>
      <c r="I109" s="10" t="s">
        <v>23</v>
      </c>
      <c r="J109" s="10" t="s">
        <v>22</v>
      </c>
      <c r="K109" s="12">
        <v>50</v>
      </c>
      <c r="L109" s="12">
        <v>80</v>
      </c>
      <c r="M109" s="18" t="s">
        <v>38</v>
      </c>
      <c r="N109" s="16"/>
      <c r="AA109" s="16" t="s">
        <v>265</v>
      </c>
      <c r="AB109" t="s">
        <v>1320</v>
      </c>
    </row>
    <row r="110" spans="1:28" ht="14.85" customHeight="1" x14ac:dyDescent="0.25">
      <c r="A110" s="9">
        <v>308</v>
      </c>
      <c r="B110" s="10" t="s">
        <v>118</v>
      </c>
      <c r="C110" s="10" t="s">
        <v>41</v>
      </c>
      <c r="D110" s="10" t="s">
        <v>6</v>
      </c>
      <c r="E110" s="22" t="str">
        <f t="shared" si="1"/>
        <v>La Spinetta, Barbaresco, Starderi</v>
      </c>
      <c r="F110" s="18" t="s">
        <v>396</v>
      </c>
      <c r="G110" s="10" t="s">
        <v>2</v>
      </c>
      <c r="H110" s="10">
        <v>2</v>
      </c>
      <c r="I110" s="10" t="s">
        <v>23</v>
      </c>
      <c r="J110" s="10" t="s">
        <v>22</v>
      </c>
      <c r="K110" s="12">
        <v>100</v>
      </c>
      <c r="L110" s="12">
        <v>200</v>
      </c>
      <c r="M110" s="18" t="s">
        <v>38</v>
      </c>
      <c r="N110" s="16"/>
      <c r="AA110" s="16" t="s">
        <v>266</v>
      </c>
      <c r="AB110" t="s">
        <v>1321</v>
      </c>
    </row>
    <row r="111" spans="1:28" ht="14.85" customHeight="1" x14ac:dyDescent="0.25">
      <c r="A111" s="9">
        <v>309</v>
      </c>
      <c r="B111" s="10" t="s">
        <v>118</v>
      </c>
      <c r="C111" s="10" t="s">
        <v>42</v>
      </c>
      <c r="D111" s="10" t="s">
        <v>6</v>
      </c>
      <c r="E111" s="22" t="str">
        <f t="shared" si="1"/>
        <v>Ornellaia, Bolgheri</v>
      </c>
      <c r="F111" s="18" t="s">
        <v>43</v>
      </c>
      <c r="G111" s="10" t="s">
        <v>2</v>
      </c>
      <c r="H111" s="10">
        <v>4</v>
      </c>
      <c r="I111" s="10" t="s">
        <v>23</v>
      </c>
      <c r="J111" s="10" t="s">
        <v>22</v>
      </c>
      <c r="K111" s="12">
        <v>600</v>
      </c>
      <c r="L111" s="12">
        <v>900</v>
      </c>
      <c r="M111" s="18" t="s">
        <v>38</v>
      </c>
      <c r="N111" s="16"/>
      <c r="AA111" s="16" t="s">
        <v>267</v>
      </c>
      <c r="AB111" t="s">
        <v>1322</v>
      </c>
    </row>
    <row r="112" spans="1:28" ht="14.85" customHeight="1" x14ac:dyDescent="0.25">
      <c r="A112" s="9">
        <v>310</v>
      </c>
      <c r="B112" s="10" t="s">
        <v>118</v>
      </c>
      <c r="C112" s="10" t="s">
        <v>42</v>
      </c>
      <c r="D112" s="10" t="s">
        <v>6</v>
      </c>
      <c r="E112" s="22" t="str">
        <f t="shared" si="1"/>
        <v>Antinori, Guado Al Tasso, Bolgheri</v>
      </c>
      <c r="F112" s="18" t="s">
        <v>397</v>
      </c>
      <c r="G112" s="10" t="s">
        <v>2</v>
      </c>
      <c r="H112" s="10">
        <v>6</v>
      </c>
      <c r="I112" s="10" t="s">
        <v>23</v>
      </c>
      <c r="J112" s="10" t="s">
        <v>22</v>
      </c>
      <c r="K112" s="12">
        <v>200</v>
      </c>
      <c r="L112" s="12">
        <v>300</v>
      </c>
      <c r="M112" s="18" t="s">
        <v>38</v>
      </c>
      <c r="N112" s="16"/>
      <c r="AA112" s="16" t="s">
        <v>268</v>
      </c>
      <c r="AB112" t="s">
        <v>1323</v>
      </c>
    </row>
    <row r="113" spans="1:28" ht="14.85" customHeight="1" x14ac:dyDescent="0.25">
      <c r="A113" s="9">
        <v>311</v>
      </c>
      <c r="B113" s="10" t="s">
        <v>118</v>
      </c>
      <c r="C113" s="10" t="s">
        <v>42</v>
      </c>
      <c r="D113" s="10" t="s">
        <v>6</v>
      </c>
      <c r="E113" s="22" t="str">
        <f t="shared" si="1"/>
        <v>Biondi Santi, Schidione Millennio, IGT (Magnum)</v>
      </c>
      <c r="F113" s="18" t="s">
        <v>398</v>
      </c>
      <c r="G113" s="10" t="s">
        <v>34</v>
      </c>
      <c r="H113" s="10">
        <v>1</v>
      </c>
      <c r="I113" s="10" t="s">
        <v>23</v>
      </c>
      <c r="J113" s="10" t="s">
        <v>22</v>
      </c>
      <c r="K113" s="12">
        <v>150</v>
      </c>
      <c r="L113" s="12">
        <v>250</v>
      </c>
      <c r="M113" s="18" t="s">
        <v>38</v>
      </c>
      <c r="N113" s="16" t="s">
        <v>70</v>
      </c>
      <c r="AA113" s="16" t="s">
        <v>269</v>
      </c>
      <c r="AB113" t="s">
        <v>1324</v>
      </c>
    </row>
    <row r="114" spans="1:28" ht="14.85" customHeight="1" x14ac:dyDescent="0.25">
      <c r="A114" s="9">
        <v>312</v>
      </c>
      <c r="B114" s="10" t="s">
        <v>118</v>
      </c>
      <c r="C114" s="10" t="s">
        <v>42</v>
      </c>
      <c r="D114" s="10" t="s">
        <v>6</v>
      </c>
      <c r="E114" s="22" t="str">
        <f t="shared" si="1"/>
        <v>Castelgiocondo (Frescobaldi), Brunello di Montalcino, Riserva Castelgiocondo</v>
      </c>
      <c r="F114" s="18" t="s">
        <v>399</v>
      </c>
      <c r="G114" s="10" t="s">
        <v>2</v>
      </c>
      <c r="H114" s="10">
        <v>4</v>
      </c>
      <c r="I114" s="10" t="s">
        <v>23</v>
      </c>
      <c r="J114" s="10" t="s">
        <v>22</v>
      </c>
      <c r="K114" s="12">
        <v>130</v>
      </c>
      <c r="L114" s="12">
        <v>180</v>
      </c>
      <c r="M114" s="18" t="s">
        <v>38</v>
      </c>
      <c r="N114" s="16"/>
      <c r="AA114" s="16" t="s">
        <v>270</v>
      </c>
      <c r="AB114" t="s">
        <v>1325</v>
      </c>
    </row>
    <row r="115" spans="1:28" ht="14.85" customHeight="1" x14ac:dyDescent="0.25">
      <c r="A115" s="9">
        <v>313</v>
      </c>
      <c r="B115" s="10" t="s">
        <v>118</v>
      </c>
      <c r="C115" s="10" t="s">
        <v>42</v>
      </c>
      <c r="D115" s="10" t="s">
        <v>6</v>
      </c>
      <c r="E115" s="22" t="str">
        <f t="shared" si="1"/>
        <v>Castelgiocondo (Frescobaldi), Brunello di Montalcino (Double Magnum)</v>
      </c>
      <c r="F115" s="18" t="s">
        <v>399</v>
      </c>
      <c r="G115" s="10" t="s">
        <v>448</v>
      </c>
      <c r="H115" s="10">
        <v>1</v>
      </c>
      <c r="I115" s="10" t="s">
        <v>23</v>
      </c>
      <c r="J115" s="10" t="s">
        <v>22</v>
      </c>
      <c r="K115" s="12">
        <v>150</v>
      </c>
      <c r="L115" s="12">
        <v>220</v>
      </c>
      <c r="M115" s="18" t="s">
        <v>38</v>
      </c>
      <c r="N115" s="16"/>
      <c r="AA115" s="16" t="s">
        <v>271</v>
      </c>
      <c r="AB115" t="s">
        <v>1326</v>
      </c>
    </row>
    <row r="116" spans="1:28" ht="14.85" customHeight="1" x14ac:dyDescent="0.25">
      <c r="A116" s="9">
        <v>314</v>
      </c>
      <c r="B116" s="10" t="s">
        <v>118</v>
      </c>
      <c r="C116" s="10" t="s">
        <v>42</v>
      </c>
      <c r="D116" s="10" t="s">
        <v>6</v>
      </c>
      <c r="E116" s="22" t="str">
        <f t="shared" si="1"/>
        <v>Castello di Ama, Chianti Classico, Vigneto Bellavista</v>
      </c>
      <c r="F116" s="18" t="s">
        <v>393</v>
      </c>
      <c r="G116" s="10" t="s">
        <v>2</v>
      </c>
      <c r="H116" s="10">
        <v>5</v>
      </c>
      <c r="I116" s="10" t="s">
        <v>16</v>
      </c>
      <c r="J116" s="10" t="s">
        <v>22</v>
      </c>
      <c r="K116" s="12">
        <v>280</v>
      </c>
      <c r="L116" s="12">
        <v>380</v>
      </c>
      <c r="M116" s="18" t="s">
        <v>507</v>
      </c>
      <c r="N116" s="16"/>
      <c r="AA116" s="16" t="s">
        <v>272</v>
      </c>
      <c r="AB116" t="s">
        <v>1327</v>
      </c>
    </row>
    <row r="117" spans="1:28" ht="14.85" customHeight="1" x14ac:dyDescent="0.25">
      <c r="A117" s="9">
        <v>315</v>
      </c>
      <c r="B117" s="10" t="s">
        <v>118</v>
      </c>
      <c r="C117" s="10" t="s">
        <v>159</v>
      </c>
      <c r="D117" s="10" t="s">
        <v>6</v>
      </c>
      <c r="E117" s="22" t="str">
        <f t="shared" si="1"/>
        <v>Tommaso Bussola, Amarone della Valpolicella, Classico Vigneto Alto TB</v>
      </c>
      <c r="F117" s="18" t="s">
        <v>400</v>
      </c>
      <c r="G117" s="10" t="s">
        <v>2</v>
      </c>
      <c r="H117" s="10">
        <v>8</v>
      </c>
      <c r="I117" s="10" t="s">
        <v>23</v>
      </c>
      <c r="J117" s="10" t="s">
        <v>22</v>
      </c>
      <c r="K117" s="12">
        <v>400</v>
      </c>
      <c r="L117" s="12">
        <v>600</v>
      </c>
      <c r="M117" s="18" t="s">
        <v>38</v>
      </c>
      <c r="N117" s="16"/>
      <c r="AA117" s="16" t="s">
        <v>273</v>
      </c>
      <c r="AB117" t="s">
        <v>1328</v>
      </c>
    </row>
    <row r="118" spans="1:28" ht="14.85" customHeight="1" x14ac:dyDescent="0.25">
      <c r="A118" s="9">
        <v>316</v>
      </c>
      <c r="B118" s="10" t="s">
        <v>86</v>
      </c>
      <c r="C118" s="10" t="s">
        <v>41</v>
      </c>
      <c r="D118" s="10" t="s">
        <v>6</v>
      </c>
      <c r="E118" s="22" t="str">
        <f t="shared" si="1"/>
        <v>Braida, Barbera d'Asti, Bricco Uccellone (Magnums)</v>
      </c>
      <c r="F118" s="18" t="s">
        <v>401</v>
      </c>
      <c r="G118" s="10" t="s">
        <v>34</v>
      </c>
      <c r="H118" s="10">
        <v>4</v>
      </c>
      <c r="I118" s="10" t="s">
        <v>16</v>
      </c>
      <c r="J118" s="10" t="s">
        <v>22</v>
      </c>
      <c r="K118" s="12">
        <v>280</v>
      </c>
      <c r="L118" s="12">
        <v>380</v>
      </c>
      <c r="M118" s="19" t="s">
        <v>508</v>
      </c>
      <c r="N118" s="16"/>
      <c r="AA118" s="16" t="s">
        <v>274</v>
      </c>
      <c r="AB118" t="s">
        <v>1329</v>
      </c>
    </row>
    <row r="119" spans="1:28" ht="14.85" customHeight="1" x14ac:dyDescent="0.25">
      <c r="A119" s="9">
        <v>317</v>
      </c>
      <c r="B119" s="10" t="s">
        <v>86</v>
      </c>
      <c r="C119" s="10" t="s">
        <v>42</v>
      </c>
      <c r="D119" s="10" t="s">
        <v>6</v>
      </c>
      <c r="E119" s="22" t="str">
        <f t="shared" si="1"/>
        <v>Antinori, Guado Al Tasso, Bolgheri</v>
      </c>
      <c r="F119" s="18" t="s">
        <v>397</v>
      </c>
      <c r="G119" s="10" t="s">
        <v>2</v>
      </c>
      <c r="H119" s="10">
        <v>5</v>
      </c>
      <c r="I119" s="10" t="s">
        <v>23</v>
      </c>
      <c r="J119" s="10" t="s">
        <v>22</v>
      </c>
      <c r="K119" s="12">
        <v>200</v>
      </c>
      <c r="L119" s="12">
        <v>300</v>
      </c>
      <c r="M119" s="18" t="s">
        <v>465</v>
      </c>
      <c r="N119" s="16"/>
      <c r="AA119" s="16" t="s">
        <v>268</v>
      </c>
      <c r="AB119" t="s">
        <v>1330</v>
      </c>
    </row>
    <row r="120" spans="1:28" ht="14.85" customHeight="1" x14ac:dyDescent="0.25">
      <c r="A120" s="9">
        <v>318</v>
      </c>
      <c r="B120" s="10" t="s">
        <v>86</v>
      </c>
      <c r="C120" s="10" t="s">
        <v>42</v>
      </c>
      <c r="D120" s="10" t="s">
        <v>6</v>
      </c>
      <c r="E120" s="22" t="str">
        <f t="shared" si="1"/>
        <v>Isole e Olena, Cepparello, IGT</v>
      </c>
      <c r="F120" s="18" t="s">
        <v>46</v>
      </c>
      <c r="G120" s="10" t="s">
        <v>2</v>
      </c>
      <c r="H120" s="10">
        <v>10</v>
      </c>
      <c r="I120" s="10" t="s">
        <v>23</v>
      </c>
      <c r="J120" s="10" t="s">
        <v>22</v>
      </c>
      <c r="K120" s="12">
        <v>400</v>
      </c>
      <c r="L120" s="12">
        <v>600</v>
      </c>
      <c r="M120" s="18" t="s">
        <v>509</v>
      </c>
      <c r="N120" s="16"/>
      <c r="AA120" s="16" t="s">
        <v>275</v>
      </c>
      <c r="AB120" t="s">
        <v>1331</v>
      </c>
    </row>
    <row r="121" spans="1:28" ht="14.85" customHeight="1" x14ac:dyDescent="0.25">
      <c r="A121" s="9">
        <v>319</v>
      </c>
      <c r="B121" s="10" t="s">
        <v>86</v>
      </c>
      <c r="C121" s="10" t="s">
        <v>42</v>
      </c>
      <c r="D121" s="10" t="s">
        <v>6</v>
      </c>
      <c r="E121" s="22" t="str">
        <f t="shared" si="1"/>
        <v>A Fine Mixed Lot of Gaja Wines</v>
      </c>
      <c r="F121" s="18" t="s">
        <v>45</v>
      </c>
      <c r="G121" s="10" t="s">
        <v>2</v>
      </c>
      <c r="H121" s="10">
        <v>6</v>
      </c>
      <c r="I121" s="10" t="s">
        <v>23</v>
      </c>
      <c r="J121" s="10" t="s">
        <v>22</v>
      </c>
      <c r="K121" s="12">
        <v>400</v>
      </c>
      <c r="L121" s="12">
        <v>600</v>
      </c>
      <c r="M121" s="18" t="s">
        <v>510</v>
      </c>
      <c r="N121" s="16"/>
      <c r="AA121" s="16" t="s">
        <v>276</v>
      </c>
      <c r="AB121" t="s">
        <v>1332</v>
      </c>
    </row>
    <row r="122" spans="1:28" ht="14.85" customHeight="1" x14ac:dyDescent="0.25">
      <c r="A122" s="9">
        <v>320</v>
      </c>
      <c r="B122" s="10" t="s">
        <v>83</v>
      </c>
      <c r="C122" s="10" t="s">
        <v>42</v>
      </c>
      <c r="D122" s="10" t="s">
        <v>6</v>
      </c>
      <c r="E122" s="22" t="str">
        <f t="shared" si="1"/>
        <v>Antinori, Guado Al Tasso, Bolgheri</v>
      </c>
      <c r="F122" s="18" t="s">
        <v>397</v>
      </c>
      <c r="G122" s="10" t="s">
        <v>2</v>
      </c>
      <c r="H122" s="10">
        <v>3</v>
      </c>
      <c r="I122" s="10" t="s">
        <v>23</v>
      </c>
      <c r="J122" s="10" t="s">
        <v>22</v>
      </c>
      <c r="K122" s="12">
        <v>280</v>
      </c>
      <c r="L122" s="12">
        <v>380</v>
      </c>
      <c r="M122" s="18" t="s">
        <v>38</v>
      </c>
      <c r="N122" s="16"/>
      <c r="AA122" s="16" t="s">
        <v>268</v>
      </c>
      <c r="AB122" t="s">
        <v>1333</v>
      </c>
    </row>
    <row r="123" spans="1:28" ht="14.85" customHeight="1" x14ac:dyDescent="0.25">
      <c r="A123" s="9">
        <v>321</v>
      </c>
      <c r="B123" s="10" t="s">
        <v>40</v>
      </c>
      <c r="C123" s="10" t="s">
        <v>41</v>
      </c>
      <c r="D123" s="10" t="s">
        <v>6</v>
      </c>
      <c r="E123" s="22" t="str">
        <f t="shared" si="1"/>
        <v>Paolo Scavino, Barolo, Bric Fiasc (Magnums)</v>
      </c>
      <c r="F123" s="18" t="s">
        <v>402</v>
      </c>
      <c r="G123" s="10" t="s">
        <v>34</v>
      </c>
      <c r="H123" s="10">
        <v>3</v>
      </c>
      <c r="I123" s="10" t="s">
        <v>23</v>
      </c>
      <c r="J123" s="10" t="s">
        <v>22</v>
      </c>
      <c r="K123" s="12">
        <v>400</v>
      </c>
      <c r="L123" s="12">
        <v>500</v>
      </c>
      <c r="M123" s="18" t="s">
        <v>38</v>
      </c>
      <c r="N123" s="16"/>
      <c r="AA123" s="16" t="s">
        <v>277</v>
      </c>
      <c r="AB123" t="s">
        <v>1334</v>
      </c>
    </row>
    <row r="124" spans="1:28" ht="14.85" customHeight="1" x14ac:dyDescent="0.25">
      <c r="A124" s="9">
        <v>322</v>
      </c>
      <c r="B124" s="10" t="s">
        <v>40</v>
      </c>
      <c r="C124" s="10" t="s">
        <v>41</v>
      </c>
      <c r="D124" s="10" t="s">
        <v>6</v>
      </c>
      <c r="E124" s="22" t="str">
        <f t="shared" si="1"/>
        <v>Falletto Barbaresco, Rabaja</v>
      </c>
      <c r="F124" s="18" t="s">
        <v>403</v>
      </c>
      <c r="G124" s="10" t="s">
        <v>2</v>
      </c>
      <c r="H124" s="10">
        <v>1</v>
      </c>
      <c r="I124" s="10" t="s">
        <v>23</v>
      </c>
      <c r="J124" s="10" t="s">
        <v>22</v>
      </c>
      <c r="K124" s="12">
        <v>120</v>
      </c>
      <c r="L124" s="12">
        <v>160</v>
      </c>
      <c r="M124" s="18" t="s">
        <v>38</v>
      </c>
      <c r="N124" s="16"/>
      <c r="AA124" s="16" t="s">
        <v>278</v>
      </c>
      <c r="AB124" t="s">
        <v>1335</v>
      </c>
    </row>
    <row r="125" spans="1:28" ht="14.85" customHeight="1" x14ac:dyDescent="0.25">
      <c r="A125" s="9">
        <v>323</v>
      </c>
      <c r="B125" s="10" t="s">
        <v>58</v>
      </c>
      <c r="C125" s="10" t="s">
        <v>42</v>
      </c>
      <c r="D125" s="10" t="s">
        <v>6</v>
      </c>
      <c r="E125" s="22" t="str">
        <f t="shared" si="1"/>
        <v>Falesco, Montiano, IGT (Double Magnums)</v>
      </c>
      <c r="F125" s="18" t="s">
        <v>404</v>
      </c>
      <c r="G125" s="10" t="s">
        <v>448</v>
      </c>
      <c r="H125" s="10">
        <v>2</v>
      </c>
      <c r="I125" s="10" t="s">
        <v>23</v>
      </c>
      <c r="J125" s="10" t="s">
        <v>22</v>
      </c>
      <c r="K125" s="12">
        <v>130</v>
      </c>
      <c r="L125" s="12">
        <v>160</v>
      </c>
      <c r="M125" s="18" t="s">
        <v>38</v>
      </c>
      <c r="N125" s="16"/>
      <c r="AA125" s="16" t="s">
        <v>279</v>
      </c>
      <c r="AB125" t="s">
        <v>1336</v>
      </c>
    </row>
    <row r="126" spans="1:28" ht="14.85" customHeight="1" x14ac:dyDescent="0.25">
      <c r="A126" s="9">
        <v>324</v>
      </c>
      <c r="B126" s="10" t="s">
        <v>58</v>
      </c>
      <c r="C126" s="10" t="s">
        <v>42</v>
      </c>
      <c r="D126" s="10" t="s">
        <v>6</v>
      </c>
      <c r="E126" s="22" t="str">
        <f t="shared" si="1"/>
        <v>Falesco, Montiano, IGT (Imperial)</v>
      </c>
      <c r="F126" s="18" t="s">
        <v>404</v>
      </c>
      <c r="G126" s="10" t="s">
        <v>51</v>
      </c>
      <c r="H126" s="10">
        <v>1</v>
      </c>
      <c r="I126" s="10" t="s">
        <v>16</v>
      </c>
      <c r="J126" s="10" t="s">
        <v>22</v>
      </c>
      <c r="K126" s="12">
        <v>160</v>
      </c>
      <c r="L126" s="12">
        <v>220</v>
      </c>
      <c r="M126" s="18" t="s">
        <v>511</v>
      </c>
      <c r="N126" s="16"/>
      <c r="AA126" s="16" t="s">
        <v>280</v>
      </c>
      <c r="AB126" t="s">
        <v>1337</v>
      </c>
    </row>
    <row r="127" spans="1:28" ht="14.85" customHeight="1" x14ac:dyDescent="0.25">
      <c r="A127" s="9">
        <v>325</v>
      </c>
      <c r="B127" s="10" t="s">
        <v>58</v>
      </c>
      <c r="C127" s="10" t="s">
        <v>42</v>
      </c>
      <c r="D127" s="10" t="s">
        <v>6</v>
      </c>
      <c r="E127" s="22" t="str">
        <f t="shared" si="1"/>
        <v>Castelgiocondo (Frescobaldi), Brunello di Montalcino, Riserva Castelgiocondo (Magnums)</v>
      </c>
      <c r="F127" s="18" t="s">
        <v>399</v>
      </c>
      <c r="G127" s="10" t="s">
        <v>34</v>
      </c>
      <c r="H127" s="10">
        <v>2</v>
      </c>
      <c r="I127" s="10" t="s">
        <v>23</v>
      </c>
      <c r="J127" s="10" t="s">
        <v>22</v>
      </c>
      <c r="K127" s="12">
        <v>150</v>
      </c>
      <c r="L127" s="12">
        <v>260</v>
      </c>
      <c r="M127" s="18" t="s">
        <v>38</v>
      </c>
      <c r="N127" s="16"/>
      <c r="AA127" s="16" t="s">
        <v>281</v>
      </c>
      <c r="AB127" t="s">
        <v>1338</v>
      </c>
    </row>
    <row r="128" spans="1:28" ht="14.85" customHeight="1" x14ac:dyDescent="0.25">
      <c r="A128" s="9">
        <v>326</v>
      </c>
      <c r="B128" s="10" t="s">
        <v>30</v>
      </c>
      <c r="C128" s="10" t="s">
        <v>42</v>
      </c>
      <c r="D128" s="10" t="s">
        <v>6</v>
      </c>
      <c r="E128" s="22" t="str">
        <f t="shared" si="1"/>
        <v>Casanova di Neri, Brunello di Montalcino, Tenuta Nuova (Double Magnum)</v>
      </c>
      <c r="F128" s="18" t="s">
        <v>405</v>
      </c>
      <c r="G128" s="10" t="s">
        <v>448</v>
      </c>
      <c r="H128" s="10">
        <v>1</v>
      </c>
      <c r="I128" s="10" t="s">
        <v>16</v>
      </c>
      <c r="J128" s="10" t="s">
        <v>22</v>
      </c>
      <c r="K128" s="12">
        <v>180</v>
      </c>
      <c r="L128" s="12">
        <v>240</v>
      </c>
      <c r="M128" s="18" t="s">
        <v>512</v>
      </c>
      <c r="N128" s="16" t="s">
        <v>56</v>
      </c>
      <c r="AA128" s="16" t="s">
        <v>282</v>
      </c>
      <c r="AB128" t="s">
        <v>1339</v>
      </c>
    </row>
    <row r="129" spans="1:28" ht="14.85" customHeight="1" x14ac:dyDescent="0.25">
      <c r="A129" s="9">
        <v>327</v>
      </c>
      <c r="B129" s="10" t="s">
        <v>30</v>
      </c>
      <c r="C129" s="10" t="s">
        <v>42</v>
      </c>
      <c r="D129" s="10" t="s">
        <v>6</v>
      </c>
      <c r="E129" s="22" t="str">
        <f t="shared" si="1"/>
        <v>Fontodi, Flaccianello delle Pieve, Colli della Toscana Centrale IGT</v>
      </c>
      <c r="F129" s="18" t="s">
        <v>406</v>
      </c>
      <c r="G129" s="10" t="s">
        <v>2</v>
      </c>
      <c r="H129" s="10">
        <v>6</v>
      </c>
      <c r="I129" s="10" t="s">
        <v>1</v>
      </c>
      <c r="J129" s="10" t="s">
        <v>22</v>
      </c>
      <c r="K129" s="12">
        <v>400</v>
      </c>
      <c r="L129" s="12">
        <v>600</v>
      </c>
      <c r="M129" s="18" t="s">
        <v>38</v>
      </c>
      <c r="N129" s="16" t="s">
        <v>56</v>
      </c>
      <c r="AA129" s="16" t="s">
        <v>283</v>
      </c>
      <c r="AB129" t="s">
        <v>1340</v>
      </c>
    </row>
    <row r="130" spans="1:28" ht="14.85" customHeight="1" x14ac:dyDescent="0.25">
      <c r="A130" s="9">
        <v>328</v>
      </c>
      <c r="B130" s="10" t="s">
        <v>30</v>
      </c>
      <c r="C130" s="10" t="s">
        <v>42</v>
      </c>
      <c r="D130" s="10" t="s">
        <v>6</v>
      </c>
      <c r="E130" s="22" t="str">
        <f t="shared" si="1"/>
        <v>Luce della Vite, Brunello di Montalcino</v>
      </c>
      <c r="F130" s="18" t="s">
        <v>407</v>
      </c>
      <c r="G130" s="10" t="s">
        <v>2</v>
      </c>
      <c r="H130" s="10">
        <v>3</v>
      </c>
      <c r="I130" s="10" t="s">
        <v>23</v>
      </c>
      <c r="J130" s="10" t="s">
        <v>22</v>
      </c>
      <c r="K130" s="12">
        <v>120</v>
      </c>
      <c r="L130" s="12">
        <v>180</v>
      </c>
      <c r="M130" s="18" t="s">
        <v>38</v>
      </c>
      <c r="N130" s="16" t="s">
        <v>55</v>
      </c>
      <c r="AA130" s="16" t="s">
        <v>284</v>
      </c>
      <c r="AB130" t="s">
        <v>1341</v>
      </c>
    </row>
    <row r="131" spans="1:28" ht="14.85" customHeight="1" x14ac:dyDescent="0.25">
      <c r="A131" s="9">
        <v>329</v>
      </c>
      <c r="B131" s="10" t="s">
        <v>30</v>
      </c>
      <c r="C131" s="10" t="s">
        <v>42</v>
      </c>
      <c r="D131" s="10" t="s">
        <v>6</v>
      </c>
      <c r="E131" s="22" t="str">
        <f t="shared" si="1"/>
        <v>Siro Pacenti, Brunello di Montalcino</v>
      </c>
      <c r="F131" s="18" t="s">
        <v>408</v>
      </c>
      <c r="G131" s="10" t="s">
        <v>2</v>
      </c>
      <c r="H131" s="10">
        <v>6</v>
      </c>
      <c r="I131" s="10" t="s">
        <v>23</v>
      </c>
      <c r="J131" s="10" t="s">
        <v>22</v>
      </c>
      <c r="K131" s="12">
        <v>150</v>
      </c>
      <c r="L131" s="12">
        <v>240</v>
      </c>
      <c r="M131" s="18" t="s">
        <v>38</v>
      </c>
      <c r="N131" s="16"/>
      <c r="AA131" s="16" t="s">
        <v>285</v>
      </c>
      <c r="AB131" t="s">
        <v>1342</v>
      </c>
    </row>
    <row r="132" spans="1:28" ht="14.85" customHeight="1" x14ac:dyDescent="0.25">
      <c r="A132" s="9">
        <v>330</v>
      </c>
      <c r="B132" s="10" t="s">
        <v>37</v>
      </c>
      <c r="C132" s="10" t="s">
        <v>42</v>
      </c>
      <c r="D132" s="10" t="s">
        <v>6</v>
      </c>
      <c r="E132" s="22" t="str">
        <f t="shared" si="1"/>
        <v>Damilano, Barolo, Cannubi (Magnums)</v>
      </c>
      <c r="F132" s="18" t="s">
        <v>409</v>
      </c>
      <c r="G132" s="10" t="s">
        <v>34</v>
      </c>
      <c r="H132" s="10">
        <v>3</v>
      </c>
      <c r="I132" s="10" t="s">
        <v>1</v>
      </c>
      <c r="J132" s="10" t="s">
        <v>22</v>
      </c>
      <c r="K132" s="12">
        <v>180</v>
      </c>
      <c r="L132" s="12">
        <v>260</v>
      </c>
      <c r="M132" s="18" t="s">
        <v>38</v>
      </c>
      <c r="N132" s="16"/>
      <c r="AA132" s="16" t="s">
        <v>286</v>
      </c>
      <c r="AB132" t="s">
        <v>1343</v>
      </c>
    </row>
    <row r="133" spans="1:28" ht="14.85" customHeight="1" x14ac:dyDescent="0.25">
      <c r="A133" s="9">
        <v>331</v>
      </c>
      <c r="B133" s="10" t="s">
        <v>37</v>
      </c>
      <c r="C133" s="10" t="s">
        <v>42</v>
      </c>
      <c r="D133" s="10" t="s">
        <v>6</v>
      </c>
      <c r="E133" s="22" t="str">
        <f t="shared" si="1"/>
        <v>Bibi Graetz, Testamatta, IGT (Magnums)</v>
      </c>
      <c r="F133" s="18" t="s">
        <v>410</v>
      </c>
      <c r="G133" s="10" t="s">
        <v>34</v>
      </c>
      <c r="H133" s="10">
        <v>3</v>
      </c>
      <c r="I133" s="10" t="s">
        <v>23</v>
      </c>
      <c r="J133" s="10" t="s">
        <v>22</v>
      </c>
      <c r="K133" s="12">
        <v>200</v>
      </c>
      <c r="L133" s="12">
        <v>300</v>
      </c>
      <c r="M133" s="18" t="s">
        <v>38</v>
      </c>
      <c r="N133" s="16"/>
      <c r="AA133" s="16" t="s">
        <v>287</v>
      </c>
      <c r="AB133" t="s">
        <v>1344</v>
      </c>
    </row>
    <row r="134" spans="1:28" ht="14.85" customHeight="1" x14ac:dyDescent="0.25">
      <c r="A134" s="9">
        <v>332</v>
      </c>
      <c r="B134" s="10" t="s">
        <v>36</v>
      </c>
      <c r="C134" s="10" t="s">
        <v>42</v>
      </c>
      <c r="D134" s="10" t="s">
        <v>6</v>
      </c>
      <c r="E134" s="22" t="str">
        <f t="shared" si="1"/>
        <v>Casaloste, Inversus, IGT</v>
      </c>
      <c r="F134" s="18" t="s">
        <v>411</v>
      </c>
      <c r="G134" s="10" t="s">
        <v>2</v>
      </c>
      <c r="H134" s="10">
        <v>4</v>
      </c>
      <c r="I134" s="10" t="s">
        <v>23</v>
      </c>
      <c r="J134" s="10" t="s">
        <v>22</v>
      </c>
      <c r="K134" s="12">
        <v>120</v>
      </c>
      <c r="L134" s="12">
        <v>180</v>
      </c>
      <c r="M134" s="18" t="s">
        <v>38</v>
      </c>
      <c r="N134" s="16"/>
      <c r="AA134" s="16" t="s">
        <v>288</v>
      </c>
      <c r="AB134" t="s">
        <v>1345</v>
      </c>
    </row>
    <row r="135" spans="1:28" ht="14.85" customHeight="1" x14ac:dyDescent="0.25">
      <c r="A135" s="9">
        <v>333</v>
      </c>
      <c r="B135" s="10" t="s">
        <v>35</v>
      </c>
      <c r="C135" s="10" t="s">
        <v>42</v>
      </c>
      <c r="D135" s="10" t="s">
        <v>6</v>
      </c>
      <c r="E135" s="22" t="str">
        <f t="shared" si="1"/>
        <v>Tua Rita, Redigaffi, IGT (Double Magnum)</v>
      </c>
      <c r="F135" s="18" t="s">
        <v>412</v>
      </c>
      <c r="G135" s="10" t="s">
        <v>448</v>
      </c>
      <c r="H135" s="10">
        <v>1</v>
      </c>
      <c r="I135" s="10" t="s">
        <v>23</v>
      </c>
      <c r="J135" s="10" t="s">
        <v>22</v>
      </c>
      <c r="K135" s="12">
        <v>200</v>
      </c>
      <c r="L135" s="12">
        <v>300</v>
      </c>
      <c r="M135" s="18" t="s">
        <v>38</v>
      </c>
      <c r="N135" s="16" t="s">
        <v>52</v>
      </c>
      <c r="AA135" s="16" t="s">
        <v>289</v>
      </c>
      <c r="AB135" t="s">
        <v>1346</v>
      </c>
    </row>
    <row r="136" spans="1:28" ht="14.85" customHeight="1" x14ac:dyDescent="0.25">
      <c r="A136" s="9">
        <v>334</v>
      </c>
      <c r="B136" s="10" t="s">
        <v>35</v>
      </c>
      <c r="C136" s="10" t="s">
        <v>42</v>
      </c>
      <c r="D136" s="10" t="s">
        <v>6</v>
      </c>
      <c r="E136" s="22" t="str">
        <f t="shared" ref="E136:E199" si="2">HYPERLINK(AB136,AA136)</f>
        <v>Le Serre Nuove dell'Ornellaia, Bolgheri (Double Magnum)</v>
      </c>
      <c r="F136" s="18" t="s">
        <v>413</v>
      </c>
      <c r="G136" s="10" t="s">
        <v>448</v>
      </c>
      <c r="H136" s="10">
        <v>1</v>
      </c>
      <c r="I136" s="10" t="s">
        <v>23</v>
      </c>
      <c r="J136" s="10" t="s">
        <v>22</v>
      </c>
      <c r="K136" s="12">
        <v>100</v>
      </c>
      <c r="L136" s="12">
        <v>150</v>
      </c>
      <c r="M136" s="18" t="s">
        <v>38</v>
      </c>
      <c r="N136" s="16"/>
      <c r="AA136" s="16" t="s">
        <v>290</v>
      </c>
      <c r="AB136" t="s">
        <v>1347</v>
      </c>
    </row>
    <row r="137" spans="1:28" ht="14.85" customHeight="1" x14ac:dyDescent="0.25">
      <c r="A137" s="9">
        <v>335</v>
      </c>
      <c r="B137" s="10" t="s">
        <v>35</v>
      </c>
      <c r="C137" s="10" t="s">
        <v>42</v>
      </c>
      <c r="D137" s="10" t="s">
        <v>6</v>
      </c>
      <c r="E137" s="22" t="str">
        <f t="shared" si="2"/>
        <v>Il Poggione, Brunello di Montalcino</v>
      </c>
      <c r="F137" s="18" t="s">
        <v>414</v>
      </c>
      <c r="G137" s="10" t="s">
        <v>2</v>
      </c>
      <c r="H137" s="10">
        <v>11</v>
      </c>
      <c r="I137" s="10" t="s">
        <v>23</v>
      </c>
      <c r="J137" s="10" t="s">
        <v>22</v>
      </c>
      <c r="K137" s="12">
        <v>200</v>
      </c>
      <c r="L137" s="12">
        <v>300</v>
      </c>
      <c r="M137" s="18" t="s">
        <v>38</v>
      </c>
      <c r="N137" s="16"/>
      <c r="AA137" s="16" t="s">
        <v>291</v>
      </c>
      <c r="AB137" t="s">
        <v>1348</v>
      </c>
    </row>
    <row r="138" spans="1:28" ht="14.85" customHeight="1" x14ac:dyDescent="0.25">
      <c r="A138" s="9">
        <v>336</v>
      </c>
      <c r="B138" s="10" t="s">
        <v>35</v>
      </c>
      <c r="C138" s="10" t="s">
        <v>42</v>
      </c>
      <c r="D138" s="10" t="s">
        <v>6</v>
      </c>
      <c r="E138" s="22" t="str">
        <f t="shared" si="2"/>
        <v>Siro Pacenti, Brunello di Montalcino, Vecchie Vigne</v>
      </c>
      <c r="F138" s="18" t="s">
        <v>408</v>
      </c>
      <c r="G138" s="10" t="s">
        <v>2</v>
      </c>
      <c r="H138" s="10">
        <v>6</v>
      </c>
      <c r="I138" s="10" t="s">
        <v>1</v>
      </c>
      <c r="J138" s="10" t="s">
        <v>22</v>
      </c>
      <c r="K138" s="12">
        <v>180</v>
      </c>
      <c r="L138" s="12">
        <v>260</v>
      </c>
      <c r="M138" s="18" t="s">
        <v>38</v>
      </c>
      <c r="N138" s="16"/>
      <c r="AA138" s="16" t="s">
        <v>292</v>
      </c>
      <c r="AB138" t="s">
        <v>1349</v>
      </c>
    </row>
    <row r="139" spans="1:28" ht="14.85" customHeight="1" x14ac:dyDescent="0.25">
      <c r="A139" s="9">
        <v>337</v>
      </c>
      <c r="B139" s="10" t="s">
        <v>35</v>
      </c>
      <c r="C139" s="10" t="s">
        <v>44</v>
      </c>
      <c r="D139" s="10" t="s">
        <v>6</v>
      </c>
      <c r="E139" s="22" t="str">
        <f t="shared" si="2"/>
        <v>Pietradolce, Vigna Barbagalli, Etna Rosso</v>
      </c>
      <c r="F139" s="18" t="s">
        <v>415</v>
      </c>
      <c r="G139" s="10" t="s">
        <v>2</v>
      </c>
      <c r="H139" s="10">
        <v>3</v>
      </c>
      <c r="I139" s="10" t="s">
        <v>23</v>
      </c>
      <c r="J139" s="10" t="s">
        <v>22</v>
      </c>
      <c r="K139" s="12">
        <v>100</v>
      </c>
      <c r="L139" s="12">
        <v>150</v>
      </c>
      <c r="M139" s="18" t="s">
        <v>38</v>
      </c>
      <c r="N139" s="16"/>
      <c r="AA139" s="16" t="s">
        <v>293</v>
      </c>
      <c r="AB139" t="s">
        <v>1350</v>
      </c>
    </row>
    <row r="140" spans="1:28" ht="14.85" customHeight="1" x14ac:dyDescent="0.25">
      <c r="A140" s="9">
        <v>338</v>
      </c>
      <c r="B140" s="10" t="s">
        <v>35</v>
      </c>
      <c r="C140" s="10" t="s">
        <v>44</v>
      </c>
      <c r="D140" s="10" t="s">
        <v>6</v>
      </c>
      <c r="E140" s="22" t="str">
        <f t="shared" si="2"/>
        <v>Pietradolce, Vigna Barbagalli, Etna Rosso</v>
      </c>
      <c r="F140" s="18" t="s">
        <v>415</v>
      </c>
      <c r="G140" s="10" t="s">
        <v>2</v>
      </c>
      <c r="H140" s="10">
        <v>6</v>
      </c>
      <c r="I140" s="10" t="s">
        <v>23</v>
      </c>
      <c r="J140" s="10" t="s">
        <v>22</v>
      </c>
      <c r="K140" s="12">
        <v>200</v>
      </c>
      <c r="L140" s="12">
        <v>300</v>
      </c>
      <c r="M140" s="18" t="s">
        <v>38</v>
      </c>
      <c r="N140" s="16"/>
      <c r="AA140" s="16" t="s">
        <v>293</v>
      </c>
      <c r="AB140" t="s">
        <v>1351</v>
      </c>
    </row>
    <row r="141" spans="1:28" ht="14.85" customHeight="1" x14ac:dyDescent="0.25">
      <c r="A141" s="9">
        <v>339</v>
      </c>
      <c r="B141" s="10" t="s">
        <v>18</v>
      </c>
      <c r="C141" s="10" t="s">
        <v>42</v>
      </c>
      <c r="D141" s="10" t="s">
        <v>6</v>
      </c>
      <c r="E141" s="22" t="str">
        <f t="shared" si="2"/>
        <v>Tua Rita, Giusto Notri, IGT</v>
      </c>
      <c r="F141" s="18" t="s">
        <v>412</v>
      </c>
      <c r="G141" s="10" t="s">
        <v>2</v>
      </c>
      <c r="H141" s="10">
        <v>5</v>
      </c>
      <c r="I141" s="10" t="s">
        <v>23</v>
      </c>
      <c r="J141" s="10" t="s">
        <v>22</v>
      </c>
      <c r="K141" s="12">
        <v>120</v>
      </c>
      <c r="L141" s="12">
        <v>170</v>
      </c>
      <c r="M141" s="18" t="s">
        <v>38</v>
      </c>
      <c r="N141" s="16"/>
      <c r="AA141" s="16" t="s">
        <v>294</v>
      </c>
      <c r="AB141" t="s">
        <v>1352</v>
      </c>
    </row>
    <row r="142" spans="1:28" ht="14.85" customHeight="1" x14ac:dyDescent="0.25">
      <c r="A142" s="9">
        <v>340</v>
      </c>
      <c r="B142" s="10" t="s">
        <v>18</v>
      </c>
      <c r="C142" s="10" t="s">
        <v>42</v>
      </c>
      <c r="D142" s="10" t="s">
        <v>6</v>
      </c>
      <c r="E142" s="22" t="str">
        <f t="shared" si="2"/>
        <v>Tua Rita, Giusto Notri, IGT</v>
      </c>
      <c r="F142" s="18" t="s">
        <v>412</v>
      </c>
      <c r="G142" s="10" t="s">
        <v>2</v>
      </c>
      <c r="H142" s="10">
        <v>6</v>
      </c>
      <c r="I142" s="10" t="s">
        <v>23</v>
      </c>
      <c r="J142" s="10" t="s">
        <v>22</v>
      </c>
      <c r="K142" s="12">
        <v>150</v>
      </c>
      <c r="L142" s="12">
        <v>200</v>
      </c>
      <c r="M142" s="18" t="s">
        <v>38</v>
      </c>
      <c r="N142" s="16"/>
      <c r="AA142" s="16" t="s">
        <v>294</v>
      </c>
      <c r="AB142" t="s">
        <v>1353</v>
      </c>
    </row>
    <row r="143" spans="1:28" ht="14.85" customHeight="1" x14ac:dyDescent="0.25">
      <c r="A143" s="9">
        <v>341</v>
      </c>
      <c r="B143" s="10" t="s">
        <v>18</v>
      </c>
      <c r="C143" s="10" t="s">
        <v>44</v>
      </c>
      <c r="D143" s="10" t="s">
        <v>6</v>
      </c>
      <c r="E143" s="22" t="str">
        <f t="shared" si="2"/>
        <v>Pietradolce, Vigna Barbagalli, Etna Rosso</v>
      </c>
      <c r="F143" s="18" t="s">
        <v>415</v>
      </c>
      <c r="G143" s="10" t="s">
        <v>2</v>
      </c>
      <c r="H143" s="10">
        <v>6</v>
      </c>
      <c r="I143" s="10" t="s">
        <v>23</v>
      </c>
      <c r="J143" s="10" t="s">
        <v>22</v>
      </c>
      <c r="K143" s="12">
        <v>300</v>
      </c>
      <c r="L143" s="12">
        <v>400</v>
      </c>
      <c r="M143" s="18" t="s">
        <v>38</v>
      </c>
      <c r="N143" s="16"/>
      <c r="AA143" s="16" t="s">
        <v>293</v>
      </c>
      <c r="AB143" t="s">
        <v>1354</v>
      </c>
    </row>
    <row r="144" spans="1:28" ht="14.85" customHeight="1" x14ac:dyDescent="0.25">
      <c r="A144" s="9">
        <v>342</v>
      </c>
      <c r="B144" s="10" t="s">
        <v>18</v>
      </c>
      <c r="C144" s="10" t="s">
        <v>160</v>
      </c>
      <c r="D144" s="10" t="s">
        <v>6</v>
      </c>
      <c r="E144" s="22" t="str">
        <f t="shared" si="2"/>
        <v>Galardi, Terra Lavoro, Roccamonfina IGT (Magnums)</v>
      </c>
      <c r="F144" s="18" t="s">
        <v>416</v>
      </c>
      <c r="G144" s="10" t="s">
        <v>34</v>
      </c>
      <c r="H144" s="10">
        <v>2</v>
      </c>
      <c r="I144" s="10" t="s">
        <v>23</v>
      </c>
      <c r="J144" s="10" t="s">
        <v>22</v>
      </c>
      <c r="K144" s="12">
        <v>100</v>
      </c>
      <c r="L144" s="12">
        <v>150</v>
      </c>
      <c r="M144" s="18" t="s">
        <v>38</v>
      </c>
      <c r="N144" s="16"/>
      <c r="AA144" s="16" t="s">
        <v>295</v>
      </c>
      <c r="AB144" t="s">
        <v>1355</v>
      </c>
    </row>
    <row r="145" spans="1:28" ht="14.85" customHeight="1" x14ac:dyDescent="0.25">
      <c r="A145" s="9">
        <v>343</v>
      </c>
      <c r="B145" s="10" t="s">
        <v>33</v>
      </c>
      <c r="C145" s="10" t="s">
        <v>42</v>
      </c>
      <c r="D145" s="10" t="s">
        <v>6</v>
      </c>
      <c r="E145" s="22" t="str">
        <f t="shared" si="2"/>
        <v>Marchesi Antinori, Tignanello, IGT</v>
      </c>
      <c r="F145" s="18" t="s">
        <v>417</v>
      </c>
      <c r="G145" s="10" t="s">
        <v>2</v>
      </c>
      <c r="H145" s="10">
        <v>6</v>
      </c>
      <c r="I145" s="10" t="s">
        <v>1</v>
      </c>
      <c r="J145" s="10" t="s">
        <v>22</v>
      </c>
      <c r="K145" s="12">
        <v>400</v>
      </c>
      <c r="L145" s="12">
        <v>600</v>
      </c>
      <c r="M145" s="18" t="s">
        <v>38</v>
      </c>
      <c r="N145" s="16"/>
      <c r="AA145" s="16" t="s">
        <v>296</v>
      </c>
      <c r="AB145" t="s">
        <v>1356</v>
      </c>
    </row>
    <row r="146" spans="1:28" ht="14.85" customHeight="1" x14ac:dyDescent="0.25">
      <c r="A146" s="9">
        <v>344</v>
      </c>
      <c r="B146" s="10" t="s">
        <v>33</v>
      </c>
      <c r="C146" s="10" t="s">
        <v>42</v>
      </c>
      <c r="D146" s="10" t="s">
        <v>6</v>
      </c>
      <c r="E146" s="22" t="str">
        <f t="shared" si="2"/>
        <v>Tua Rita, Redigaffi, IGT (Magnums)</v>
      </c>
      <c r="F146" s="18" t="s">
        <v>412</v>
      </c>
      <c r="G146" s="10" t="s">
        <v>34</v>
      </c>
      <c r="H146" s="10">
        <v>2</v>
      </c>
      <c r="I146" s="10" t="s">
        <v>16</v>
      </c>
      <c r="J146" s="10" t="s">
        <v>22</v>
      </c>
      <c r="K146" s="12">
        <v>200</v>
      </c>
      <c r="L146" s="12">
        <v>300</v>
      </c>
      <c r="M146" s="18" t="s">
        <v>513</v>
      </c>
      <c r="N146" s="16"/>
      <c r="AA146" s="16" t="s">
        <v>297</v>
      </c>
      <c r="AB146" t="s">
        <v>1357</v>
      </c>
    </row>
    <row r="147" spans="1:28" ht="14.85" customHeight="1" x14ac:dyDescent="0.25">
      <c r="A147" s="9">
        <v>345</v>
      </c>
      <c r="B147" s="10" t="s">
        <v>32</v>
      </c>
      <c r="C147" s="10" t="s">
        <v>42</v>
      </c>
      <c r="D147" s="10" t="s">
        <v>6</v>
      </c>
      <c r="E147" s="22" t="str">
        <f t="shared" si="2"/>
        <v>Poggio Scalette, Carbonaione, IGT (Double Magnum)</v>
      </c>
      <c r="F147" s="18" t="s">
        <v>418</v>
      </c>
      <c r="G147" s="10" t="s">
        <v>448</v>
      </c>
      <c r="H147" s="10">
        <v>1</v>
      </c>
      <c r="I147" s="10" t="s">
        <v>23</v>
      </c>
      <c r="J147" s="10" t="s">
        <v>22</v>
      </c>
      <c r="K147" s="12">
        <v>80</v>
      </c>
      <c r="L147" s="12">
        <v>120</v>
      </c>
      <c r="M147" s="18" t="s">
        <v>38</v>
      </c>
      <c r="N147" s="16"/>
      <c r="AA147" s="16" t="s">
        <v>298</v>
      </c>
      <c r="AB147" t="s">
        <v>1358</v>
      </c>
    </row>
    <row r="148" spans="1:28" ht="14.85" customHeight="1" x14ac:dyDescent="0.25">
      <c r="A148" s="9">
        <v>346</v>
      </c>
      <c r="B148" s="10" t="s">
        <v>20</v>
      </c>
      <c r="C148" s="10" t="s">
        <v>42</v>
      </c>
      <c r="D148" s="10" t="s">
        <v>6</v>
      </c>
      <c r="E148" s="22" t="str">
        <f t="shared" si="2"/>
        <v>Antinori, Guado Al Tasso, Bolgheri</v>
      </c>
      <c r="F148" s="18" t="s">
        <v>397</v>
      </c>
      <c r="G148" s="10" t="s">
        <v>2</v>
      </c>
      <c r="H148" s="10">
        <v>6</v>
      </c>
      <c r="I148" s="10" t="s">
        <v>23</v>
      </c>
      <c r="J148" s="10" t="s">
        <v>22</v>
      </c>
      <c r="K148" s="12">
        <v>380</v>
      </c>
      <c r="L148" s="12">
        <v>480</v>
      </c>
      <c r="M148" s="18" t="s">
        <v>38</v>
      </c>
      <c r="N148" s="16"/>
      <c r="AA148" s="16" t="s">
        <v>268</v>
      </c>
      <c r="AB148" t="s">
        <v>1359</v>
      </c>
    </row>
    <row r="149" spans="1:28" ht="14.85" customHeight="1" x14ac:dyDescent="0.25">
      <c r="A149" s="9">
        <v>347</v>
      </c>
      <c r="B149" s="10" t="s">
        <v>8</v>
      </c>
      <c r="C149" s="10" t="s">
        <v>42</v>
      </c>
      <c r="D149" s="10" t="s">
        <v>6</v>
      </c>
      <c r="E149" s="22" t="str">
        <f t="shared" si="2"/>
        <v>Orma, Toscana Castagneto Carducci, IGT (Double Magnum)</v>
      </c>
      <c r="F149" s="18" t="s">
        <v>419</v>
      </c>
      <c r="G149" s="10" t="s">
        <v>448</v>
      </c>
      <c r="H149" s="10">
        <v>1</v>
      </c>
      <c r="I149" s="10" t="s">
        <v>23</v>
      </c>
      <c r="J149" s="10" t="s">
        <v>22</v>
      </c>
      <c r="K149" s="12">
        <v>140</v>
      </c>
      <c r="L149" s="12">
        <v>180</v>
      </c>
      <c r="M149" s="18" t="s">
        <v>514</v>
      </c>
      <c r="N149" s="16"/>
      <c r="AA149" s="16" t="s">
        <v>299</v>
      </c>
      <c r="AB149" t="s">
        <v>1360</v>
      </c>
    </row>
    <row r="150" spans="1:28" ht="14.85" customHeight="1" x14ac:dyDescent="0.25">
      <c r="A150" s="9">
        <v>348</v>
      </c>
      <c r="B150" s="10" t="s">
        <v>25</v>
      </c>
      <c r="C150" s="10" t="s">
        <v>42</v>
      </c>
      <c r="D150" s="10" t="s">
        <v>6</v>
      </c>
      <c r="E150" s="22" t="str">
        <f t="shared" si="2"/>
        <v>1982/1990 Rampolla, Sammarco, IGT</v>
      </c>
      <c r="F150" s="18" t="s">
        <v>420</v>
      </c>
      <c r="G150" s="10" t="s">
        <v>2</v>
      </c>
      <c r="H150" s="10">
        <v>2</v>
      </c>
      <c r="I150" s="10" t="s">
        <v>23</v>
      </c>
      <c r="J150" s="10" t="s">
        <v>22</v>
      </c>
      <c r="K150" s="12">
        <v>130</v>
      </c>
      <c r="L150" s="12">
        <v>180</v>
      </c>
      <c r="M150" s="18" t="s">
        <v>515</v>
      </c>
      <c r="N150" s="16"/>
      <c r="AA150" s="16" t="s">
        <v>300</v>
      </c>
      <c r="AB150" t="s">
        <v>1361</v>
      </c>
    </row>
    <row r="151" spans="1:28" ht="14.85" customHeight="1" x14ac:dyDescent="0.25">
      <c r="A151" s="9">
        <v>349</v>
      </c>
      <c r="B151" s="10" t="s">
        <v>25</v>
      </c>
      <c r="C151" s="10" t="s">
        <v>42</v>
      </c>
      <c r="D151" s="10" t="s">
        <v>6</v>
      </c>
      <c r="E151" s="22" t="str">
        <f t="shared" si="2"/>
        <v>1990/1995 Rampolla, Sammarco, IGT (Magnums)</v>
      </c>
      <c r="F151" s="18" t="s">
        <v>420</v>
      </c>
      <c r="G151" s="10" t="s">
        <v>34</v>
      </c>
      <c r="H151" s="10">
        <v>2</v>
      </c>
      <c r="I151" s="10" t="s">
        <v>23</v>
      </c>
      <c r="J151" s="10" t="s">
        <v>22</v>
      </c>
      <c r="K151" s="12">
        <v>360</v>
      </c>
      <c r="L151" s="12">
        <v>550</v>
      </c>
      <c r="M151" s="18" t="s">
        <v>516</v>
      </c>
      <c r="N151" s="16"/>
      <c r="AA151" s="16" t="s">
        <v>301</v>
      </c>
      <c r="AB151" t="s">
        <v>1362</v>
      </c>
    </row>
    <row r="152" spans="1:28" ht="14.85" customHeight="1" x14ac:dyDescent="0.25">
      <c r="A152" s="9">
        <v>350</v>
      </c>
      <c r="B152" s="10" t="s">
        <v>25</v>
      </c>
      <c r="C152" s="10" t="s">
        <v>42</v>
      </c>
      <c r="D152" s="10" t="s">
        <v>6</v>
      </c>
      <c r="E152" s="22" t="str">
        <f t="shared" si="2"/>
        <v>1990/1997 Isole e Olena, Cepparello, IGT</v>
      </c>
      <c r="F152" s="18" t="s">
        <v>46</v>
      </c>
      <c r="G152" s="10" t="s">
        <v>2</v>
      </c>
      <c r="H152" s="10">
        <v>4</v>
      </c>
      <c r="I152" s="10" t="s">
        <v>23</v>
      </c>
      <c r="J152" s="10" t="s">
        <v>22</v>
      </c>
      <c r="K152" s="12">
        <v>150</v>
      </c>
      <c r="L152" s="12">
        <v>240</v>
      </c>
      <c r="M152" s="18" t="s">
        <v>517</v>
      </c>
      <c r="N152" s="16"/>
      <c r="AA152" s="16" t="s">
        <v>302</v>
      </c>
      <c r="AB152" t="s">
        <v>1363</v>
      </c>
    </row>
    <row r="153" spans="1:28" ht="14.85" customHeight="1" x14ac:dyDescent="0.25">
      <c r="A153" s="9">
        <v>351</v>
      </c>
      <c r="B153" s="10" t="s">
        <v>25</v>
      </c>
      <c r="C153" s="10" t="s">
        <v>41</v>
      </c>
      <c r="D153" s="10" t="s">
        <v>6</v>
      </c>
      <c r="E153" s="22" t="str">
        <f t="shared" si="2"/>
        <v>1995/2000 Ceretto, Barolo, Bricco Rocche Brunate (Magnums)</v>
      </c>
      <c r="F153" s="18" t="s">
        <v>421</v>
      </c>
      <c r="G153" s="10" t="s">
        <v>34</v>
      </c>
      <c r="H153" s="10">
        <v>2</v>
      </c>
      <c r="I153" s="10" t="s">
        <v>23</v>
      </c>
      <c r="J153" s="10" t="s">
        <v>22</v>
      </c>
      <c r="K153" s="12">
        <v>200</v>
      </c>
      <c r="L153" s="12">
        <v>400</v>
      </c>
      <c r="M153" s="18" t="s">
        <v>518</v>
      </c>
      <c r="N153" s="16"/>
      <c r="AA153" s="16" t="s">
        <v>303</v>
      </c>
      <c r="AB153" t="s">
        <v>1364</v>
      </c>
    </row>
    <row r="154" spans="1:28" ht="14.85" customHeight="1" x14ac:dyDescent="0.25">
      <c r="A154" s="9">
        <v>352</v>
      </c>
      <c r="B154" s="10" t="s">
        <v>25</v>
      </c>
      <c r="C154" s="10" t="s">
        <v>42</v>
      </c>
      <c r="D154" s="10" t="s">
        <v>6</v>
      </c>
      <c r="E154" s="22" t="str">
        <f t="shared" si="2"/>
        <v>1996/1999 Argiano, Solengo, IGT (Mixed Formats)</v>
      </c>
      <c r="F154" s="18" t="s">
        <v>422</v>
      </c>
      <c r="G154" s="10" t="s">
        <v>2</v>
      </c>
      <c r="H154" s="10">
        <v>4</v>
      </c>
      <c r="I154" s="10" t="s">
        <v>23</v>
      </c>
      <c r="J154" s="10" t="s">
        <v>22</v>
      </c>
      <c r="K154" s="12">
        <v>200</v>
      </c>
      <c r="L154" s="12">
        <v>300</v>
      </c>
      <c r="M154" s="18" t="s">
        <v>519</v>
      </c>
      <c r="N154" s="16"/>
      <c r="AA154" s="16" t="s">
        <v>304</v>
      </c>
      <c r="AB154" t="s">
        <v>1365</v>
      </c>
    </row>
    <row r="155" spans="1:28" ht="14.85" customHeight="1" x14ac:dyDescent="0.25">
      <c r="A155" s="9">
        <v>353</v>
      </c>
      <c r="B155" s="10" t="s">
        <v>25</v>
      </c>
      <c r="C155" s="10" t="s">
        <v>42</v>
      </c>
      <c r="D155" s="10" t="s">
        <v>6</v>
      </c>
      <c r="E155" s="22" t="str">
        <f t="shared" si="2"/>
        <v>1992/1998 Mixed Lot of Very Fine Chianti (Magnums)</v>
      </c>
      <c r="F155" s="18"/>
      <c r="G155" s="10" t="s">
        <v>34</v>
      </c>
      <c r="H155" s="10">
        <v>3</v>
      </c>
      <c r="I155" s="10" t="s">
        <v>23</v>
      </c>
      <c r="J155" s="10" t="s">
        <v>22</v>
      </c>
      <c r="K155" s="12">
        <v>150</v>
      </c>
      <c r="L155" s="12">
        <v>250</v>
      </c>
      <c r="M155" s="18" t="s">
        <v>520</v>
      </c>
      <c r="N155" s="16"/>
      <c r="AA155" s="16" t="s">
        <v>305</v>
      </c>
      <c r="AB155" t="s">
        <v>1366</v>
      </c>
    </row>
    <row r="156" spans="1:28" ht="14.85" customHeight="1" x14ac:dyDescent="0.25">
      <c r="A156" s="9">
        <v>354</v>
      </c>
      <c r="B156" s="10" t="s">
        <v>25</v>
      </c>
      <c r="C156" s="10" t="s">
        <v>42</v>
      </c>
      <c r="D156" s="10" t="s">
        <v>6</v>
      </c>
      <c r="E156" s="22" t="str">
        <f t="shared" si="2"/>
        <v>1993/2008 Mix Lot of Italian Wines (Magnums)</v>
      </c>
      <c r="F156" s="18"/>
      <c r="G156" s="10" t="s">
        <v>34</v>
      </c>
      <c r="H156" s="10">
        <v>2</v>
      </c>
      <c r="I156" s="10" t="s">
        <v>23</v>
      </c>
      <c r="J156" s="10" t="s">
        <v>22</v>
      </c>
      <c r="K156" s="12">
        <v>150</v>
      </c>
      <c r="L156" s="12">
        <v>260</v>
      </c>
      <c r="M156" s="18" t="s">
        <v>521</v>
      </c>
      <c r="N156" s="16"/>
      <c r="AA156" s="16" t="s">
        <v>306</v>
      </c>
      <c r="AB156" t="s">
        <v>1367</v>
      </c>
    </row>
    <row r="157" spans="1:28" ht="14.85" customHeight="1" x14ac:dyDescent="0.25">
      <c r="A157" s="9">
        <v>355</v>
      </c>
      <c r="B157" s="10" t="s">
        <v>25</v>
      </c>
      <c r="C157" s="10" t="s">
        <v>41</v>
      </c>
      <c r="D157" s="10" t="s">
        <v>6</v>
      </c>
      <c r="E157" s="22" t="str">
        <f t="shared" si="2"/>
        <v>1996/2009 Mixed Lot of Very Fine Barolo</v>
      </c>
      <c r="F157" s="18"/>
      <c r="G157" s="10" t="s">
        <v>2</v>
      </c>
      <c r="H157" s="10">
        <v>5</v>
      </c>
      <c r="I157" s="10" t="s">
        <v>23</v>
      </c>
      <c r="J157" s="10" t="s">
        <v>22</v>
      </c>
      <c r="K157" s="12">
        <v>160</v>
      </c>
      <c r="L157" s="12">
        <v>220</v>
      </c>
      <c r="M157" s="18" t="s">
        <v>522</v>
      </c>
      <c r="N157" s="16"/>
      <c r="AA157" s="16" t="s">
        <v>307</v>
      </c>
      <c r="AB157" t="s">
        <v>1368</v>
      </c>
    </row>
    <row r="158" spans="1:28" ht="14.85" customHeight="1" x14ac:dyDescent="0.25">
      <c r="A158" s="9">
        <v>356</v>
      </c>
      <c r="B158" s="10" t="s">
        <v>25</v>
      </c>
      <c r="C158" s="10" t="s">
        <v>42</v>
      </c>
      <c r="D158" s="10" t="s">
        <v>6</v>
      </c>
      <c r="E158" s="22" t="str">
        <f t="shared" si="2"/>
        <v>1997/2010 A Very Fine Mixed Lot of Tuscan Wines</v>
      </c>
      <c r="F158" s="18"/>
      <c r="G158" s="10" t="s">
        <v>2</v>
      </c>
      <c r="H158" s="10">
        <v>10</v>
      </c>
      <c r="I158" s="10" t="s">
        <v>23</v>
      </c>
      <c r="J158" s="10" t="s">
        <v>22</v>
      </c>
      <c r="K158" s="12">
        <v>300</v>
      </c>
      <c r="L158" s="12">
        <v>500</v>
      </c>
      <c r="M158" s="18" t="s">
        <v>523</v>
      </c>
      <c r="N158" s="16"/>
      <c r="AA158" s="16" t="s">
        <v>308</v>
      </c>
      <c r="AB158" t="s">
        <v>1369</v>
      </c>
    </row>
    <row r="159" spans="1:28" ht="14.85" customHeight="1" x14ac:dyDescent="0.25">
      <c r="A159" s="9">
        <v>357</v>
      </c>
      <c r="B159" s="10" t="s">
        <v>25</v>
      </c>
      <c r="C159" s="10" t="s">
        <v>42</v>
      </c>
      <c r="D159" s="10" t="s">
        <v>6</v>
      </c>
      <c r="E159" s="22" t="str">
        <f t="shared" si="2"/>
        <v>1998/1999 Mixed Lot of Italian Red (Magnums)</v>
      </c>
      <c r="F159" s="18"/>
      <c r="G159" s="10" t="s">
        <v>34</v>
      </c>
      <c r="H159" s="10">
        <v>2</v>
      </c>
      <c r="I159" s="10" t="s">
        <v>23</v>
      </c>
      <c r="J159" s="10" t="s">
        <v>22</v>
      </c>
      <c r="K159" s="12">
        <v>300</v>
      </c>
      <c r="L159" s="12">
        <v>400</v>
      </c>
      <c r="M159" s="18" t="s">
        <v>524</v>
      </c>
      <c r="N159" s="16"/>
      <c r="AA159" s="16" t="s">
        <v>309</v>
      </c>
      <c r="AB159" t="s">
        <v>1370</v>
      </c>
    </row>
    <row r="160" spans="1:28" ht="14.85" customHeight="1" x14ac:dyDescent="0.25">
      <c r="A160" s="9">
        <v>358</v>
      </c>
      <c r="B160" s="10" t="s">
        <v>25</v>
      </c>
      <c r="C160" s="10" t="s">
        <v>42</v>
      </c>
      <c r="D160" s="10" t="s">
        <v>6</v>
      </c>
      <c r="E160" s="22" t="str">
        <f t="shared" si="2"/>
        <v>1999/2017 Mixed Lot of Fine Tuscan Wines</v>
      </c>
      <c r="F160" s="18"/>
      <c r="G160" s="10" t="s">
        <v>2</v>
      </c>
      <c r="H160" s="10">
        <v>10</v>
      </c>
      <c r="I160" s="10" t="s">
        <v>23</v>
      </c>
      <c r="J160" s="10" t="s">
        <v>22</v>
      </c>
      <c r="K160" s="12">
        <v>150</v>
      </c>
      <c r="L160" s="12">
        <v>250</v>
      </c>
      <c r="M160" s="18" t="s">
        <v>525</v>
      </c>
      <c r="N160" s="16"/>
      <c r="AA160" s="16" t="s">
        <v>310</v>
      </c>
      <c r="AB160" t="s">
        <v>1371</v>
      </c>
    </row>
    <row r="161" spans="1:28" ht="14.85" customHeight="1" x14ac:dyDescent="0.25">
      <c r="A161" s="9">
        <v>359</v>
      </c>
      <c r="B161" s="10" t="s">
        <v>25</v>
      </c>
      <c r="C161" s="10" t="s">
        <v>42</v>
      </c>
      <c r="D161" s="10" t="s">
        <v>6</v>
      </c>
      <c r="E161" s="22" t="str">
        <f t="shared" si="2"/>
        <v>2007/2013 Mixed Lot of Fine Tuscan Wines (Magnums)</v>
      </c>
      <c r="F161" s="18"/>
      <c r="G161" s="10" t="s">
        <v>34</v>
      </c>
      <c r="H161" s="10">
        <v>4</v>
      </c>
      <c r="I161" s="10" t="s">
        <v>16</v>
      </c>
      <c r="J161" s="10" t="s">
        <v>22</v>
      </c>
      <c r="K161" s="12">
        <v>300</v>
      </c>
      <c r="L161" s="12">
        <v>400</v>
      </c>
      <c r="M161" s="18" t="s">
        <v>526</v>
      </c>
      <c r="N161" s="16"/>
      <c r="AA161" s="16" t="s">
        <v>311</v>
      </c>
      <c r="AB161" t="s">
        <v>1372</v>
      </c>
    </row>
    <row r="162" spans="1:28" ht="14.85" customHeight="1" x14ac:dyDescent="0.25">
      <c r="A162" s="9">
        <v>360</v>
      </c>
      <c r="B162" s="10" t="s">
        <v>86</v>
      </c>
      <c r="C162" s="10" t="s">
        <v>31</v>
      </c>
      <c r="D162" s="10" t="s">
        <v>6</v>
      </c>
      <c r="E162" s="22" t="str">
        <f t="shared" si="2"/>
        <v>Vega Sicilia, Valbuena 5.°, Ribera del Duero DO</v>
      </c>
      <c r="F162" s="18" t="s">
        <v>39</v>
      </c>
      <c r="G162" s="10" t="s">
        <v>2</v>
      </c>
      <c r="H162" s="10">
        <v>12</v>
      </c>
      <c r="I162" s="10" t="s">
        <v>23</v>
      </c>
      <c r="J162" s="10" t="s">
        <v>22</v>
      </c>
      <c r="K162" s="12">
        <v>1000</v>
      </c>
      <c r="L162" s="12">
        <v>1500</v>
      </c>
      <c r="M162" s="18" t="s">
        <v>38</v>
      </c>
      <c r="N162" s="16"/>
      <c r="AA162" s="16" t="s">
        <v>312</v>
      </c>
      <c r="AB162" t="s">
        <v>1373</v>
      </c>
    </row>
    <row r="163" spans="1:28" ht="14.85" customHeight="1" x14ac:dyDescent="0.25">
      <c r="A163" s="9">
        <v>361</v>
      </c>
      <c r="B163" s="10" t="s">
        <v>86</v>
      </c>
      <c r="C163" s="10"/>
      <c r="D163" s="10" t="s">
        <v>6</v>
      </c>
      <c r="E163" s="22" t="str">
        <f t="shared" si="2"/>
        <v>Artadi, Pagos Viejos, Rioja</v>
      </c>
      <c r="F163" s="18" t="s">
        <v>423</v>
      </c>
      <c r="G163" s="10" t="s">
        <v>2</v>
      </c>
      <c r="H163" s="10">
        <v>6</v>
      </c>
      <c r="I163" s="10" t="s">
        <v>23</v>
      </c>
      <c r="J163" s="10" t="s">
        <v>22</v>
      </c>
      <c r="K163" s="12">
        <v>280</v>
      </c>
      <c r="L163" s="12">
        <v>380</v>
      </c>
      <c r="M163" s="18" t="s">
        <v>38</v>
      </c>
      <c r="N163" s="16"/>
      <c r="AA163" s="16" t="s">
        <v>313</v>
      </c>
      <c r="AB163" t="s">
        <v>1374</v>
      </c>
    </row>
    <row r="164" spans="1:28" ht="14.85" customHeight="1" x14ac:dyDescent="0.25">
      <c r="A164" s="9">
        <v>362</v>
      </c>
      <c r="B164" s="10" t="s">
        <v>40</v>
      </c>
      <c r="C164" s="10"/>
      <c r="D164" s="10" t="s">
        <v>6</v>
      </c>
      <c r="E164" s="22" t="str">
        <f t="shared" si="2"/>
        <v>Artadi, Grandes Anadas, Rioja</v>
      </c>
      <c r="F164" s="18" t="s">
        <v>423</v>
      </c>
      <c r="G164" s="10" t="s">
        <v>2</v>
      </c>
      <c r="H164" s="10">
        <v>6</v>
      </c>
      <c r="I164" s="10" t="s">
        <v>23</v>
      </c>
      <c r="J164" s="10" t="s">
        <v>22</v>
      </c>
      <c r="K164" s="12">
        <v>400</v>
      </c>
      <c r="L164" s="12">
        <v>600</v>
      </c>
      <c r="M164" s="18" t="s">
        <v>38</v>
      </c>
      <c r="N164" s="16"/>
      <c r="AA164" s="16" t="s">
        <v>314</v>
      </c>
      <c r="AB164" t="s">
        <v>1375</v>
      </c>
    </row>
    <row r="165" spans="1:28" ht="14.85" customHeight="1" x14ac:dyDescent="0.25">
      <c r="A165" s="9">
        <v>363</v>
      </c>
      <c r="B165" s="10" t="s">
        <v>40</v>
      </c>
      <c r="C165" s="10"/>
      <c r="D165" s="10" t="s">
        <v>6</v>
      </c>
      <c r="E165" s="22" t="str">
        <f t="shared" si="2"/>
        <v>Costers del Siurana, Clos l'Obac, Priorat DOC</v>
      </c>
      <c r="F165" s="18" t="s">
        <v>424</v>
      </c>
      <c r="G165" s="10" t="s">
        <v>2</v>
      </c>
      <c r="H165" s="10">
        <v>5</v>
      </c>
      <c r="I165" s="10" t="s">
        <v>23</v>
      </c>
      <c r="J165" s="10" t="s">
        <v>22</v>
      </c>
      <c r="K165" s="12">
        <v>180</v>
      </c>
      <c r="L165" s="12">
        <v>280</v>
      </c>
      <c r="M165" s="18" t="s">
        <v>38</v>
      </c>
      <c r="N165" s="16"/>
      <c r="AA165" s="16" t="s">
        <v>315</v>
      </c>
      <c r="AB165" t="s">
        <v>1376</v>
      </c>
    </row>
    <row r="166" spans="1:28" ht="14.85" customHeight="1" x14ac:dyDescent="0.25">
      <c r="A166" s="9">
        <v>364</v>
      </c>
      <c r="B166" s="10" t="s">
        <v>58</v>
      </c>
      <c r="C166" s="10" t="s">
        <v>31</v>
      </c>
      <c r="D166" s="10" t="s">
        <v>6</v>
      </c>
      <c r="E166" s="22" t="str">
        <f t="shared" si="2"/>
        <v>Aguilera Uvaguilera, Palomero, Ribera del Duero DO</v>
      </c>
      <c r="F166" s="18" t="s">
        <v>425</v>
      </c>
      <c r="G166" s="10" t="s">
        <v>2</v>
      </c>
      <c r="H166" s="10">
        <v>6</v>
      </c>
      <c r="I166" s="10" t="s">
        <v>23</v>
      </c>
      <c r="J166" s="10" t="s">
        <v>22</v>
      </c>
      <c r="K166" s="12">
        <v>180</v>
      </c>
      <c r="L166" s="12">
        <v>280</v>
      </c>
      <c r="M166" s="18" t="s">
        <v>38</v>
      </c>
      <c r="N166" s="16"/>
      <c r="AA166" s="16" t="s">
        <v>316</v>
      </c>
      <c r="AB166" t="s">
        <v>1377</v>
      </c>
    </row>
    <row r="167" spans="1:28" ht="14.85" customHeight="1" x14ac:dyDescent="0.25">
      <c r="A167" s="9">
        <v>365</v>
      </c>
      <c r="B167" s="10" t="s">
        <v>58</v>
      </c>
      <c r="C167" s="10"/>
      <c r="D167" s="10" t="s">
        <v>6</v>
      </c>
      <c r="E167" s="22" t="str">
        <f t="shared" si="2"/>
        <v>Rotllan Torra, Tirant, Priorat DOC</v>
      </c>
      <c r="F167" s="18" t="s">
        <v>426</v>
      </c>
      <c r="G167" s="10" t="s">
        <v>2</v>
      </c>
      <c r="H167" s="10">
        <v>6</v>
      </c>
      <c r="I167" s="10" t="s">
        <v>23</v>
      </c>
      <c r="J167" s="10" t="s">
        <v>22</v>
      </c>
      <c r="K167" s="12">
        <v>120</v>
      </c>
      <c r="L167" s="12">
        <v>170</v>
      </c>
      <c r="M167" s="18" t="s">
        <v>38</v>
      </c>
      <c r="N167" s="16"/>
      <c r="AA167" s="16" t="s">
        <v>317</v>
      </c>
      <c r="AB167" t="s">
        <v>1378</v>
      </c>
    </row>
    <row r="168" spans="1:28" ht="14.85" customHeight="1" x14ac:dyDescent="0.25">
      <c r="A168" s="9">
        <v>366</v>
      </c>
      <c r="B168" s="10" t="s">
        <v>58</v>
      </c>
      <c r="C168" s="10"/>
      <c r="D168" s="10" t="s">
        <v>6</v>
      </c>
      <c r="E168" s="22" t="str">
        <f t="shared" si="2"/>
        <v>Valsacro, Dioro, Rioja</v>
      </c>
      <c r="F168" s="18" t="s">
        <v>427</v>
      </c>
      <c r="G168" s="10" t="s">
        <v>2</v>
      </c>
      <c r="H168" s="10">
        <v>6</v>
      </c>
      <c r="I168" s="10" t="s">
        <v>23</v>
      </c>
      <c r="J168" s="10" t="s">
        <v>22</v>
      </c>
      <c r="K168" s="12">
        <v>80</v>
      </c>
      <c r="L168" s="12">
        <v>120</v>
      </c>
      <c r="M168" s="18" t="s">
        <v>38</v>
      </c>
      <c r="N168" s="16"/>
      <c r="AA168" s="16" t="s">
        <v>318</v>
      </c>
      <c r="AB168" t="s">
        <v>1379</v>
      </c>
    </row>
    <row r="169" spans="1:28" ht="14.85" customHeight="1" x14ac:dyDescent="0.25">
      <c r="A169" s="9">
        <v>367</v>
      </c>
      <c r="B169" s="10" t="s">
        <v>95</v>
      </c>
      <c r="C169" s="10"/>
      <c r="D169" s="10" t="s">
        <v>6</v>
      </c>
      <c r="E169" s="22" t="str">
        <f t="shared" si="2"/>
        <v>Celler Cal Pla, Priorat, Mas D'en Compte</v>
      </c>
      <c r="F169" s="18" t="s">
        <v>428</v>
      </c>
      <c r="G169" s="10" t="s">
        <v>2</v>
      </c>
      <c r="H169" s="10">
        <v>6</v>
      </c>
      <c r="I169" s="10" t="s">
        <v>23</v>
      </c>
      <c r="J169" s="10" t="s">
        <v>22</v>
      </c>
      <c r="K169" s="12">
        <v>100</v>
      </c>
      <c r="L169" s="12">
        <v>150</v>
      </c>
      <c r="M169" s="18" t="s">
        <v>38</v>
      </c>
      <c r="N169" s="16"/>
      <c r="AA169" s="16" t="s">
        <v>319</v>
      </c>
      <c r="AB169" t="s">
        <v>1380</v>
      </c>
    </row>
    <row r="170" spans="1:28" ht="14.85" customHeight="1" x14ac:dyDescent="0.25">
      <c r="A170" s="9">
        <v>368</v>
      </c>
      <c r="B170" s="10" t="s">
        <v>25</v>
      </c>
      <c r="C170" s="10"/>
      <c r="D170" s="10" t="s">
        <v>6</v>
      </c>
      <c r="E170" s="22" t="str">
        <f t="shared" si="2"/>
        <v>1995/2009 A Very Fine Mixed Case of Spanish Wines</v>
      </c>
      <c r="F170" s="18"/>
      <c r="G170" s="10" t="s">
        <v>2</v>
      </c>
      <c r="H170" s="10">
        <v>8</v>
      </c>
      <c r="I170" s="10" t="s">
        <v>23</v>
      </c>
      <c r="J170" s="10" t="s">
        <v>22</v>
      </c>
      <c r="K170" s="12">
        <v>200</v>
      </c>
      <c r="L170" s="12">
        <v>300</v>
      </c>
      <c r="M170" s="18" t="s">
        <v>527</v>
      </c>
      <c r="N170" s="16"/>
      <c r="AA170" s="16" t="s">
        <v>320</v>
      </c>
      <c r="AB170" t="s">
        <v>1381</v>
      </c>
    </row>
    <row r="171" spans="1:28" ht="14.85" customHeight="1" x14ac:dyDescent="0.25">
      <c r="A171" s="9">
        <v>369</v>
      </c>
      <c r="B171" s="10" t="s">
        <v>60</v>
      </c>
      <c r="C171" s="10"/>
      <c r="D171" s="10" t="s">
        <v>6</v>
      </c>
      <c r="E171" s="22" t="str">
        <f t="shared" si="2"/>
        <v>Chateau Musar, Red</v>
      </c>
      <c r="F171" s="18" t="s">
        <v>429</v>
      </c>
      <c r="G171" s="10" t="s">
        <v>2</v>
      </c>
      <c r="H171" s="10">
        <v>10</v>
      </c>
      <c r="I171" s="10" t="s">
        <v>16</v>
      </c>
      <c r="J171" s="10" t="s">
        <v>22</v>
      </c>
      <c r="K171" s="12">
        <v>240</v>
      </c>
      <c r="L171" s="12">
        <v>380</v>
      </c>
      <c r="M171" s="18" t="s">
        <v>528</v>
      </c>
      <c r="N171" s="16"/>
      <c r="AA171" s="16" t="s">
        <v>29</v>
      </c>
      <c r="AB171" t="s">
        <v>1382</v>
      </c>
    </row>
    <row r="172" spans="1:28" ht="14.85" customHeight="1" x14ac:dyDescent="0.25">
      <c r="A172" s="9">
        <v>370</v>
      </c>
      <c r="B172" s="10" t="s">
        <v>147</v>
      </c>
      <c r="C172" s="10" t="s">
        <v>24</v>
      </c>
      <c r="D172" s="10" t="s">
        <v>6</v>
      </c>
      <c r="E172" s="22" t="str">
        <f t="shared" si="2"/>
        <v>Henschke, Hill of Grace Vineyard, Eden Valley (Magnum)</v>
      </c>
      <c r="F172" s="18" t="s">
        <v>26</v>
      </c>
      <c r="G172" s="10" t="s">
        <v>34</v>
      </c>
      <c r="H172" s="10">
        <v>1</v>
      </c>
      <c r="I172" s="10" t="s">
        <v>23</v>
      </c>
      <c r="J172" s="10" t="s">
        <v>22</v>
      </c>
      <c r="K172" s="12">
        <v>400</v>
      </c>
      <c r="L172" s="12">
        <v>600</v>
      </c>
      <c r="M172" s="18" t="s">
        <v>38</v>
      </c>
      <c r="N172" s="16"/>
      <c r="AA172" s="16" t="s">
        <v>321</v>
      </c>
      <c r="AB172" t="s">
        <v>1383</v>
      </c>
    </row>
    <row r="173" spans="1:28" ht="14.85" customHeight="1" x14ac:dyDescent="0.25">
      <c r="A173" s="9">
        <v>371</v>
      </c>
      <c r="B173" s="10" t="s">
        <v>83</v>
      </c>
      <c r="C173" s="10" t="s">
        <v>24</v>
      </c>
      <c r="D173" s="10" t="s">
        <v>6</v>
      </c>
      <c r="E173" s="22" t="str">
        <f t="shared" si="2"/>
        <v>Yalumba, Signature Cabernet Sauvignon Shiraz, Barossa Valley (Double Magnum)</v>
      </c>
      <c r="F173" s="18" t="s">
        <v>361</v>
      </c>
      <c r="G173" s="10" t="s">
        <v>448</v>
      </c>
      <c r="H173" s="10">
        <v>1</v>
      </c>
      <c r="I173" s="10" t="s">
        <v>23</v>
      </c>
      <c r="J173" s="10" t="s">
        <v>22</v>
      </c>
      <c r="K173" s="12">
        <v>100</v>
      </c>
      <c r="L173" s="12">
        <v>200</v>
      </c>
      <c r="M173" s="18" t="s">
        <v>38</v>
      </c>
      <c r="N173" s="16"/>
      <c r="AA173" s="16" t="s">
        <v>322</v>
      </c>
      <c r="AB173" t="s">
        <v>1384</v>
      </c>
    </row>
    <row r="174" spans="1:28" ht="14.85" customHeight="1" x14ac:dyDescent="0.25">
      <c r="A174" s="9">
        <v>372</v>
      </c>
      <c r="B174" s="10" t="s">
        <v>95</v>
      </c>
      <c r="C174" s="10" t="s">
        <v>24</v>
      </c>
      <c r="D174" s="10" t="s">
        <v>6</v>
      </c>
      <c r="E174" s="22" t="str">
        <f t="shared" si="2"/>
        <v>Torbreck, The Factor, Barossa Valley (Imperial)</v>
      </c>
      <c r="F174" s="18" t="s">
        <v>430</v>
      </c>
      <c r="G174" s="10" t="s">
        <v>51</v>
      </c>
      <c r="H174" s="10">
        <v>1</v>
      </c>
      <c r="I174" s="10" t="s">
        <v>23</v>
      </c>
      <c r="J174" s="10" t="s">
        <v>22</v>
      </c>
      <c r="K174" s="12">
        <v>400</v>
      </c>
      <c r="L174" s="12">
        <v>600</v>
      </c>
      <c r="M174" s="18" t="s">
        <v>38</v>
      </c>
      <c r="N174" s="16"/>
      <c r="AA174" s="16" t="s">
        <v>323</v>
      </c>
      <c r="AB174" t="s">
        <v>1385</v>
      </c>
    </row>
    <row r="175" spans="1:28" ht="14.85" customHeight="1" x14ac:dyDescent="0.25">
      <c r="A175" s="9">
        <v>373</v>
      </c>
      <c r="B175" s="10" t="s">
        <v>95</v>
      </c>
      <c r="C175" s="10" t="s">
        <v>24</v>
      </c>
      <c r="D175" s="10" t="s">
        <v>6</v>
      </c>
      <c r="E175" s="22" t="str">
        <f t="shared" si="2"/>
        <v>Torbreck, The Steading, Barossa Valley</v>
      </c>
      <c r="F175" s="18" t="s">
        <v>430</v>
      </c>
      <c r="G175" s="10" t="s">
        <v>2</v>
      </c>
      <c r="H175" s="10">
        <v>6</v>
      </c>
      <c r="I175" s="10" t="s">
        <v>23</v>
      </c>
      <c r="J175" s="10" t="s">
        <v>22</v>
      </c>
      <c r="K175" s="12">
        <v>150</v>
      </c>
      <c r="L175" s="12">
        <v>200</v>
      </c>
      <c r="M175" s="18" t="s">
        <v>38</v>
      </c>
      <c r="N175" s="16"/>
      <c r="AA175" s="16" t="s">
        <v>324</v>
      </c>
      <c r="AB175" t="s">
        <v>1386</v>
      </c>
    </row>
    <row r="176" spans="1:28" ht="14.85" customHeight="1" x14ac:dyDescent="0.25">
      <c r="A176" s="9">
        <v>374</v>
      </c>
      <c r="B176" s="10" t="s">
        <v>25</v>
      </c>
      <c r="C176" s="10" t="s">
        <v>24</v>
      </c>
      <c r="D176" s="10" t="s">
        <v>6</v>
      </c>
      <c r="E176" s="22" t="str">
        <f t="shared" si="2"/>
        <v>1999/2001 d'Arenberg, The Dead Arm Shiraz, McLaren Vale</v>
      </c>
      <c r="F176" s="18" t="s">
        <v>431</v>
      </c>
      <c r="G176" s="10" t="s">
        <v>2</v>
      </c>
      <c r="H176" s="10">
        <v>7</v>
      </c>
      <c r="I176" s="10" t="s">
        <v>23</v>
      </c>
      <c r="J176" s="10" t="s">
        <v>22</v>
      </c>
      <c r="K176" s="12">
        <v>140</v>
      </c>
      <c r="L176" s="12">
        <v>180</v>
      </c>
      <c r="M176" s="18" t="s">
        <v>529</v>
      </c>
      <c r="N176" s="16"/>
      <c r="AA176" s="16" t="s">
        <v>325</v>
      </c>
      <c r="AB176" t="s">
        <v>1387</v>
      </c>
    </row>
    <row r="177" spans="1:28" ht="14.85" customHeight="1" x14ac:dyDescent="0.25">
      <c r="A177" s="9">
        <v>375</v>
      </c>
      <c r="B177" s="10" t="s">
        <v>25</v>
      </c>
      <c r="C177" s="10" t="s">
        <v>24</v>
      </c>
      <c r="D177" s="10" t="s">
        <v>6</v>
      </c>
      <c r="E177" s="22" t="str">
        <f t="shared" si="2"/>
        <v>2001/2002 Mitolo, G.A.M. Shiraz, McLaren Vale</v>
      </c>
      <c r="F177" s="18" t="s">
        <v>432</v>
      </c>
      <c r="G177" s="10" t="s">
        <v>2</v>
      </c>
      <c r="H177" s="10">
        <v>11</v>
      </c>
      <c r="I177" s="10" t="s">
        <v>23</v>
      </c>
      <c r="J177" s="10" t="s">
        <v>22</v>
      </c>
      <c r="K177" s="12">
        <v>140</v>
      </c>
      <c r="L177" s="12">
        <v>180</v>
      </c>
      <c r="M177" s="18" t="s">
        <v>530</v>
      </c>
      <c r="N177" s="16"/>
      <c r="AA177" s="16" t="s">
        <v>326</v>
      </c>
      <c r="AB177" t="s">
        <v>1388</v>
      </c>
    </row>
    <row r="178" spans="1:28" ht="14.85" customHeight="1" x14ac:dyDescent="0.25">
      <c r="A178" s="9">
        <v>376</v>
      </c>
      <c r="B178" s="10" t="s">
        <v>25</v>
      </c>
      <c r="C178" s="10" t="s">
        <v>24</v>
      </c>
      <c r="D178" s="10" t="s">
        <v>6</v>
      </c>
      <c r="E178" s="22" t="str">
        <f t="shared" si="2"/>
        <v>2002/2005 Torbreck, The Struie, Barossa</v>
      </c>
      <c r="F178" s="18" t="s">
        <v>430</v>
      </c>
      <c r="G178" s="10" t="s">
        <v>2</v>
      </c>
      <c r="H178" s="10">
        <v>6</v>
      </c>
      <c r="I178" s="10" t="s">
        <v>23</v>
      </c>
      <c r="J178" s="10" t="s">
        <v>22</v>
      </c>
      <c r="K178" s="12">
        <v>100</v>
      </c>
      <c r="L178" s="12">
        <v>200</v>
      </c>
      <c r="M178" s="18" t="s">
        <v>531</v>
      </c>
      <c r="N178" s="16"/>
      <c r="AA178" s="16" t="s">
        <v>327</v>
      </c>
      <c r="AB178" t="s">
        <v>1389</v>
      </c>
    </row>
    <row r="179" spans="1:28" ht="14.85" customHeight="1" x14ac:dyDescent="0.25">
      <c r="A179" s="9">
        <v>377</v>
      </c>
      <c r="B179" s="10" t="s">
        <v>32</v>
      </c>
      <c r="C179" s="10" t="s">
        <v>161</v>
      </c>
      <c r="D179" s="10" t="s">
        <v>6</v>
      </c>
      <c r="E179" s="22" t="str">
        <f t="shared" si="2"/>
        <v>Te Mata, Coleraine, Hawke's Bay</v>
      </c>
      <c r="F179" s="18" t="s">
        <v>433</v>
      </c>
      <c r="G179" s="10" t="s">
        <v>2</v>
      </c>
      <c r="H179" s="10">
        <v>6</v>
      </c>
      <c r="I179" s="10" t="s">
        <v>23</v>
      </c>
      <c r="J179" s="10" t="s">
        <v>22</v>
      </c>
      <c r="K179" s="12">
        <v>150</v>
      </c>
      <c r="L179" s="12">
        <v>200</v>
      </c>
      <c r="M179" s="18" t="s">
        <v>38</v>
      </c>
      <c r="N179" s="16"/>
      <c r="AA179" s="16" t="s">
        <v>328</v>
      </c>
      <c r="AB179" t="s">
        <v>1390</v>
      </c>
    </row>
    <row r="180" spans="1:28" ht="14.85" customHeight="1" x14ac:dyDescent="0.25">
      <c r="A180" s="9">
        <v>378</v>
      </c>
      <c r="B180" s="10" t="s">
        <v>32</v>
      </c>
      <c r="C180" s="10" t="s">
        <v>162</v>
      </c>
      <c r="D180" s="10" t="s">
        <v>6</v>
      </c>
      <c r="E180" s="22" t="str">
        <f t="shared" si="2"/>
        <v>Escarpment, Pahi Pinot Noir, Martinborough</v>
      </c>
      <c r="F180" s="18" t="s">
        <v>434</v>
      </c>
      <c r="G180" s="10" t="s">
        <v>2</v>
      </c>
      <c r="H180" s="10">
        <v>6</v>
      </c>
      <c r="I180" s="10" t="s">
        <v>23</v>
      </c>
      <c r="J180" s="10" t="s">
        <v>22</v>
      </c>
      <c r="K180" s="12">
        <v>80</v>
      </c>
      <c r="L180" s="12">
        <v>120</v>
      </c>
      <c r="M180" s="18" t="s">
        <v>38</v>
      </c>
      <c r="N180" s="16"/>
      <c r="AA180" s="16" t="s">
        <v>329</v>
      </c>
      <c r="AB180" t="s">
        <v>1391</v>
      </c>
    </row>
    <row r="181" spans="1:28" ht="14.85" customHeight="1" x14ac:dyDescent="0.25">
      <c r="A181" s="9">
        <v>379</v>
      </c>
      <c r="B181" s="10" t="s">
        <v>83</v>
      </c>
      <c r="C181" s="10" t="s">
        <v>19</v>
      </c>
      <c r="D181" s="10" t="s">
        <v>6</v>
      </c>
      <c r="E181" s="22" t="str">
        <f t="shared" si="2"/>
        <v>Stags' Leap Winery, Ne Cede Malis, Napa Valley</v>
      </c>
      <c r="F181" s="18" t="s">
        <v>435</v>
      </c>
      <c r="G181" s="10" t="s">
        <v>2</v>
      </c>
      <c r="H181" s="10">
        <v>6</v>
      </c>
      <c r="I181" s="10" t="s">
        <v>23</v>
      </c>
      <c r="J181" s="10" t="s">
        <v>22</v>
      </c>
      <c r="K181" s="12">
        <v>240</v>
      </c>
      <c r="L181" s="12">
        <v>340</v>
      </c>
      <c r="M181" s="18" t="s">
        <v>38</v>
      </c>
      <c r="N181" s="16"/>
      <c r="AA181" s="16" t="s">
        <v>330</v>
      </c>
      <c r="AB181" t="s">
        <v>1392</v>
      </c>
    </row>
    <row r="182" spans="1:28" ht="14.85" customHeight="1" x14ac:dyDescent="0.25">
      <c r="A182" s="9">
        <v>380</v>
      </c>
      <c r="B182" s="10" t="s">
        <v>102</v>
      </c>
      <c r="C182" s="10" t="s">
        <v>19</v>
      </c>
      <c r="D182" s="10" t="s">
        <v>6</v>
      </c>
      <c r="E182" s="22" t="str">
        <f t="shared" si="2"/>
        <v>Revana, Cabernet Sauvignon, Napa Valley</v>
      </c>
      <c r="F182" s="18" t="s">
        <v>436</v>
      </c>
      <c r="G182" s="10" t="s">
        <v>2</v>
      </c>
      <c r="H182" s="10">
        <v>4</v>
      </c>
      <c r="I182" s="10" t="s">
        <v>23</v>
      </c>
      <c r="J182" s="10" t="s">
        <v>22</v>
      </c>
      <c r="K182" s="12">
        <v>300</v>
      </c>
      <c r="L182" s="12">
        <v>500</v>
      </c>
      <c r="M182" s="18" t="s">
        <v>38</v>
      </c>
      <c r="N182" s="16"/>
      <c r="AA182" s="16" t="s">
        <v>331</v>
      </c>
      <c r="AB182" t="s">
        <v>1393</v>
      </c>
    </row>
    <row r="183" spans="1:28" ht="14.85" customHeight="1" x14ac:dyDescent="0.25">
      <c r="A183" s="9">
        <v>381</v>
      </c>
      <c r="B183" s="10" t="s">
        <v>81</v>
      </c>
      <c r="C183" s="10" t="s">
        <v>19</v>
      </c>
      <c r="D183" s="10" t="s">
        <v>6</v>
      </c>
      <c r="E183" s="22" t="str">
        <f t="shared" si="2"/>
        <v>Joseph Phelps, 30th Anniversary Insignia, Napa Valley</v>
      </c>
      <c r="F183" s="18" t="s">
        <v>437</v>
      </c>
      <c r="G183" s="10" t="s">
        <v>2</v>
      </c>
      <c r="H183" s="10">
        <v>6</v>
      </c>
      <c r="I183" s="10" t="s">
        <v>23</v>
      </c>
      <c r="J183" s="10" t="s">
        <v>22</v>
      </c>
      <c r="K183" s="12">
        <v>600</v>
      </c>
      <c r="L183" s="12">
        <v>900</v>
      </c>
      <c r="M183" s="18" t="s">
        <v>38</v>
      </c>
      <c r="N183" s="16"/>
      <c r="AA183" s="16" t="s">
        <v>332</v>
      </c>
      <c r="AB183" t="s">
        <v>1394</v>
      </c>
    </row>
    <row r="184" spans="1:28" ht="14.85" customHeight="1" x14ac:dyDescent="0.25">
      <c r="A184" s="9">
        <v>382</v>
      </c>
      <c r="B184" s="10" t="s">
        <v>32</v>
      </c>
      <c r="C184" s="10" t="s">
        <v>19</v>
      </c>
      <c r="D184" s="10" t="s">
        <v>6</v>
      </c>
      <c r="E184" s="22" t="str">
        <f t="shared" si="2"/>
        <v>Domaine Serene, Evenstad Reserve Pinot Noir, Willamette Valley</v>
      </c>
      <c r="F184" s="18" t="s">
        <v>438</v>
      </c>
      <c r="G184" s="10" t="s">
        <v>2</v>
      </c>
      <c r="H184" s="10">
        <v>10</v>
      </c>
      <c r="I184" s="10" t="s">
        <v>1</v>
      </c>
      <c r="J184" s="10" t="s">
        <v>22</v>
      </c>
      <c r="K184" s="12">
        <v>300</v>
      </c>
      <c r="L184" s="12">
        <v>400</v>
      </c>
      <c r="M184" s="18" t="s">
        <v>38</v>
      </c>
      <c r="N184" s="16"/>
      <c r="AA184" s="16" t="s">
        <v>333</v>
      </c>
      <c r="AB184" t="s">
        <v>1395</v>
      </c>
    </row>
    <row r="185" spans="1:28" ht="14.85" customHeight="1" x14ac:dyDescent="0.25">
      <c r="A185" s="9">
        <v>383</v>
      </c>
      <c r="B185" s="10" t="s">
        <v>25</v>
      </c>
      <c r="C185" s="10"/>
      <c r="D185" s="10" t="s">
        <v>6</v>
      </c>
      <c r="E185" s="22" t="str">
        <f t="shared" si="2"/>
        <v>1994/1997 Mixed Lot of Beringer Private Reserve and Third Century Wines</v>
      </c>
      <c r="F185" s="18" t="s">
        <v>439</v>
      </c>
      <c r="G185" s="10" t="s">
        <v>2</v>
      </c>
      <c r="H185" s="10">
        <v>8</v>
      </c>
      <c r="I185" s="10" t="s">
        <v>23</v>
      </c>
      <c r="J185" s="10" t="s">
        <v>22</v>
      </c>
      <c r="K185" s="12">
        <v>300</v>
      </c>
      <c r="L185" s="12">
        <v>500</v>
      </c>
      <c r="M185" s="18" t="s">
        <v>532</v>
      </c>
      <c r="N185" s="16"/>
      <c r="AA185" s="16" t="s">
        <v>334</v>
      </c>
      <c r="AB185" t="s">
        <v>1396</v>
      </c>
    </row>
    <row r="186" spans="1:28" ht="14.85" customHeight="1" x14ac:dyDescent="0.25">
      <c r="A186" s="9">
        <v>384</v>
      </c>
      <c r="B186" s="10" t="s">
        <v>25</v>
      </c>
      <c r="C186" s="10" t="s">
        <v>19</v>
      </c>
      <c r="D186" s="10" t="s">
        <v>6</v>
      </c>
      <c r="E186" s="22" t="str">
        <f t="shared" si="2"/>
        <v>2004/2013 A Fine Mixed Case from 3 Great Napa Valley Estates</v>
      </c>
      <c r="F186" s="18"/>
      <c r="G186" s="10" t="s">
        <v>2</v>
      </c>
      <c r="H186" s="10">
        <v>3</v>
      </c>
      <c r="I186" s="10" t="s">
        <v>23</v>
      </c>
      <c r="J186" s="10" t="s">
        <v>22</v>
      </c>
      <c r="K186" s="12">
        <v>150</v>
      </c>
      <c r="L186" s="12">
        <v>260</v>
      </c>
      <c r="M186" s="18" t="s">
        <v>533</v>
      </c>
      <c r="N186" s="16"/>
      <c r="AA186" s="16" t="s">
        <v>335</v>
      </c>
      <c r="AB186" t="s">
        <v>1397</v>
      </c>
    </row>
    <row r="187" spans="1:28" ht="14.85" customHeight="1" x14ac:dyDescent="0.25">
      <c r="A187" s="9">
        <v>385</v>
      </c>
      <c r="B187" s="10" t="s">
        <v>25</v>
      </c>
      <c r="C187" s="10" t="s">
        <v>19</v>
      </c>
      <c r="D187" s="10" t="s">
        <v>6</v>
      </c>
      <c r="E187" s="22" t="str">
        <f t="shared" si="2"/>
        <v>2010/2011 Mixed Lot of Terlato Family Wines from Napa Valley</v>
      </c>
      <c r="F187" s="18" t="s">
        <v>440</v>
      </c>
      <c r="G187" s="10" t="s">
        <v>2</v>
      </c>
      <c r="H187" s="10">
        <v>2</v>
      </c>
      <c r="I187" s="10" t="s">
        <v>23</v>
      </c>
      <c r="J187" s="10" t="s">
        <v>22</v>
      </c>
      <c r="K187" s="12">
        <v>100</v>
      </c>
      <c r="L187" s="12">
        <v>150</v>
      </c>
      <c r="M187" s="18" t="s">
        <v>534</v>
      </c>
      <c r="N187" s="16"/>
      <c r="AA187" s="16" t="s">
        <v>336</v>
      </c>
      <c r="AB187" t="s">
        <v>1398</v>
      </c>
    </row>
    <row r="188" spans="1:28" ht="14.85" customHeight="1" x14ac:dyDescent="0.25">
      <c r="A188" s="9">
        <v>386</v>
      </c>
      <c r="B188" s="10" t="s">
        <v>25</v>
      </c>
      <c r="C188" s="10"/>
      <c r="D188" s="10" t="s">
        <v>3</v>
      </c>
      <c r="E188" s="22" t="str">
        <f t="shared" si="2"/>
        <v>2013/2014 Mixed Lot of Domaine Serene Chardonnay &amp; Pinot Blanc</v>
      </c>
      <c r="F188" s="18" t="s">
        <v>438</v>
      </c>
      <c r="G188" s="10" t="s">
        <v>2</v>
      </c>
      <c r="H188" s="10">
        <v>10</v>
      </c>
      <c r="I188" s="10" t="s">
        <v>23</v>
      </c>
      <c r="J188" s="10" t="s">
        <v>22</v>
      </c>
      <c r="K188" s="12">
        <v>300</v>
      </c>
      <c r="L188" s="12">
        <v>500</v>
      </c>
      <c r="M188" s="18" t="s">
        <v>535</v>
      </c>
      <c r="N188" s="16"/>
      <c r="AA188" s="16" t="s">
        <v>337</v>
      </c>
      <c r="AB188" t="s">
        <v>1399</v>
      </c>
    </row>
    <row r="189" spans="1:28" ht="14.85" customHeight="1" x14ac:dyDescent="0.25">
      <c r="A189" s="9">
        <v>387</v>
      </c>
      <c r="B189" s="10" t="s">
        <v>58</v>
      </c>
      <c r="C189" s="10" t="s">
        <v>163</v>
      </c>
      <c r="D189" s="10" t="s">
        <v>6</v>
      </c>
      <c r="E189" s="22" t="str">
        <f t="shared" si="2"/>
        <v>Casa Lapostolle, Clos Apalta, Colchagua Valley</v>
      </c>
      <c r="F189" s="18" t="s">
        <v>441</v>
      </c>
      <c r="G189" s="10" t="s">
        <v>2</v>
      </c>
      <c r="H189" s="10">
        <v>3</v>
      </c>
      <c r="I189" s="10" t="s">
        <v>23</v>
      </c>
      <c r="J189" s="10" t="s">
        <v>22</v>
      </c>
      <c r="K189" s="12">
        <v>200</v>
      </c>
      <c r="L189" s="12">
        <v>300</v>
      </c>
      <c r="M189" s="18" t="s">
        <v>38</v>
      </c>
      <c r="N189" s="16"/>
      <c r="AA189" s="16" t="s">
        <v>338</v>
      </c>
      <c r="AB189" t="s">
        <v>1400</v>
      </c>
    </row>
    <row r="190" spans="1:28" ht="14.85" customHeight="1" x14ac:dyDescent="0.25">
      <c r="A190" s="9">
        <v>388</v>
      </c>
      <c r="B190" s="10" t="s">
        <v>13</v>
      </c>
      <c r="C190" s="10" t="s">
        <v>164</v>
      </c>
      <c r="D190" s="10" t="s">
        <v>3</v>
      </c>
      <c r="E190" s="22" t="str">
        <f t="shared" si="2"/>
        <v>Errazuriz, Las Pizzaras Chardonnay, Aconcagua</v>
      </c>
      <c r="F190" s="18" t="s">
        <v>442</v>
      </c>
      <c r="G190" s="10" t="s">
        <v>2</v>
      </c>
      <c r="H190" s="10">
        <v>6</v>
      </c>
      <c r="I190" s="10" t="s">
        <v>16</v>
      </c>
      <c r="J190" s="10" t="s">
        <v>22</v>
      </c>
      <c r="K190" s="12">
        <v>150</v>
      </c>
      <c r="L190" s="12">
        <v>260</v>
      </c>
      <c r="M190" s="18" t="s">
        <v>536</v>
      </c>
      <c r="N190" s="16"/>
      <c r="AA190" s="16" t="s">
        <v>339</v>
      </c>
      <c r="AB190" t="s">
        <v>1401</v>
      </c>
    </row>
    <row r="191" spans="1:28" ht="14.85" customHeight="1" x14ac:dyDescent="0.25">
      <c r="A191" s="9">
        <v>389</v>
      </c>
      <c r="B191" s="10" t="s">
        <v>40</v>
      </c>
      <c r="C191" s="10" t="s">
        <v>165</v>
      </c>
      <c r="D191" s="10" t="s">
        <v>6</v>
      </c>
      <c r="E191" s="22" t="str">
        <f t="shared" si="2"/>
        <v>Achaval Ferrer, Finca Altamira, Mendoza</v>
      </c>
      <c r="F191" s="18" t="s">
        <v>443</v>
      </c>
      <c r="G191" s="10" t="s">
        <v>2</v>
      </c>
      <c r="H191" s="10">
        <v>6</v>
      </c>
      <c r="I191" s="10" t="s">
        <v>16</v>
      </c>
      <c r="J191" s="10" t="s">
        <v>22</v>
      </c>
      <c r="K191" s="12">
        <v>200</v>
      </c>
      <c r="L191" s="12">
        <v>300</v>
      </c>
      <c r="M191" s="18" t="s">
        <v>38</v>
      </c>
      <c r="N191" s="16"/>
      <c r="AA191" s="16" t="s">
        <v>340</v>
      </c>
      <c r="AB191" t="s">
        <v>1402</v>
      </c>
    </row>
    <row r="192" spans="1:28" ht="14.85" customHeight="1" x14ac:dyDescent="0.25">
      <c r="A192" s="9">
        <v>390</v>
      </c>
      <c r="B192" s="10" t="s">
        <v>95</v>
      </c>
      <c r="C192" s="10" t="s">
        <v>165</v>
      </c>
      <c r="D192" s="10" t="s">
        <v>6</v>
      </c>
      <c r="E192" s="22" t="str">
        <f t="shared" si="2"/>
        <v>Catena, Nicolas Catena Zapata, Mendoza</v>
      </c>
      <c r="F192" s="18" t="s">
        <v>444</v>
      </c>
      <c r="G192" s="10" t="s">
        <v>2</v>
      </c>
      <c r="H192" s="10">
        <v>6</v>
      </c>
      <c r="I192" s="10" t="s">
        <v>16</v>
      </c>
      <c r="J192" s="10" t="s">
        <v>22</v>
      </c>
      <c r="K192" s="12">
        <v>300</v>
      </c>
      <c r="L192" s="12">
        <v>500</v>
      </c>
      <c r="M192" s="18" t="s">
        <v>38</v>
      </c>
      <c r="N192" s="16"/>
      <c r="AA192" s="16" t="s">
        <v>341</v>
      </c>
      <c r="AB192" t="s">
        <v>1403</v>
      </c>
    </row>
    <row r="193" spans="1:28" ht="14.85" customHeight="1" x14ac:dyDescent="0.25">
      <c r="A193" s="9">
        <v>391</v>
      </c>
      <c r="B193" s="10" t="s">
        <v>95</v>
      </c>
      <c r="C193" s="10" t="s">
        <v>165</v>
      </c>
      <c r="D193" s="10" t="s">
        <v>6</v>
      </c>
      <c r="E193" s="22" t="str">
        <f t="shared" si="2"/>
        <v>Catena Zapata, Malbec Argentino, Mendoza</v>
      </c>
      <c r="F193" s="18" t="s">
        <v>444</v>
      </c>
      <c r="G193" s="10" t="s">
        <v>2</v>
      </c>
      <c r="H193" s="10">
        <v>6</v>
      </c>
      <c r="I193" s="10" t="s">
        <v>16</v>
      </c>
      <c r="J193" s="10" t="s">
        <v>22</v>
      </c>
      <c r="K193" s="12">
        <v>260</v>
      </c>
      <c r="L193" s="12">
        <v>380</v>
      </c>
      <c r="M193" s="18" t="s">
        <v>38</v>
      </c>
      <c r="N193" s="16"/>
      <c r="AA193" s="16" t="s">
        <v>342</v>
      </c>
      <c r="AB193" t="s">
        <v>1404</v>
      </c>
    </row>
    <row r="194" spans="1:28" ht="14.85" customHeight="1" x14ac:dyDescent="0.25">
      <c r="A194" s="9">
        <v>392</v>
      </c>
      <c r="B194" s="10" t="s">
        <v>18</v>
      </c>
      <c r="C194" s="10" t="s">
        <v>165</v>
      </c>
      <c r="D194" s="10" t="s">
        <v>6</v>
      </c>
      <c r="E194" s="22" t="str">
        <f t="shared" si="2"/>
        <v>Vina Cobos, Malbec Bramare Marchiori Vineyard, Mendoza</v>
      </c>
      <c r="F194" s="18" t="s">
        <v>445</v>
      </c>
      <c r="G194" s="10" t="s">
        <v>2</v>
      </c>
      <c r="H194" s="10">
        <v>6</v>
      </c>
      <c r="I194" s="10" t="s">
        <v>16</v>
      </c>
      <c r="J194" s="10" t="s">
        <v>22</v>
      </c>
      <c r="K194" s="12">
        <v>180</v>
      </c>
      <c r="L194" s="12">
        <v>280</v>
      </c>
      <c r="M194" s="18" t="s">
        <v>38</v>
      </c>
      <c r="N194" s="16"/>
      <c r="AA194" s="16" t="s">
        <v>343</v>
      </c>
      <c r="AB194" t="s">
        <v>1405</v>
      </c>
    </row>
    <row r="195" spans="1:28" ht="14.85" customHeight="1" x14ac:dyDescent="0.25">
      <c r="A195" s="9">
        <v>393</v>
      </c>
      <c r="B195" s="10" t="s">
        <v>33</v>
      </c>
      <c r="C195" s="10" t="s">
        <v>165</v>
      </c>
      <c r="D195" s="10" t="s">
        <v>6</v>
      </c>
      <c r="E195" s="22" t="str">
        <f t="shared" si="2"/>
        <v>Cantena (Baron Rothschild), Caro, Mendoza</v>
      </c>
      <c r="F195" s="18" t="s">
        <v>446</v>
      </c>
      <c r="G195" s="10" t="s">
        <v>2</v>
      </c>
      <c r="H195" s="10">
        <v>6</v>
      </c>
      <c r="I195" s="10" t="s">
        <v>16</v>
      </c>
      <c r="J195" s="10" t="s">
        <v>22</v>
      </c>
      <c r="K195" s="12">
        <v>100</v>
      </c>
      <c r="L195" s="12">
        <v>150</v>
      </c>
      <c r="M195" s="18" t="s">
        <v>38</v>
      </c>
      <c r="N195" s="16"/>
      <c r="AA195" s="16" t="s">
        <v>344</v>
      </c>
      <c r="AB195" t="s">
        <v>1406</v>
      </c>
    </row>
    <row r="196" spans="1:28" ht="14.85" customHeight="1" x14ac:dyDescent="0.25">
      <c r="A196" s="9">
        <v>394</v>
      </c>
      <c r="B196" s="10" t="s">
        <v>25</v>
      </c>
      <c r="C196" s="10"/>
      <c r="D196" s="10" t="s">
        <v>6</v>
      </c>
      <c r="E196" s="22" t="str">
        <f t="shared" si="2"/>
        <v>1996/2015 Mixed Lot of New World Wines (Mixed Formats)</v>
      </c>
      <c r="F196" s="18"/>
      <c r="G196" s="10" t="s">
        <v>2</v>
      </c>
      <c r="H196" s="10">
        <v>7</v>
      </c>
      <c r="I196" s="10" t="s">
        <v>23</v>
      </c>
      <c r="J196" s="10" t="s">
        <v>22</v>
      </c>
      <c r="K196" s="12">
        <v>150</v>
      </c>
      <c r="L196" s="12">
        <v>260</v>
      </c>
      <c r="M196" s="18" t="s">
        <v>537</v>
      </c>
      <c r="N196" s="16"/>
      <c r="AA196" s="16" t="s">
        <v>345</v>
      </c>
      <c r="AB196" t="s">
        <v>1407</v>
      </c>
    </row>
    <row r="197" spans="1:28" ht="14.85" customHeight="1" x14ac:dyDescent="0.25">
      <c r="A197" s="9">
        <v>395</v>
      </c>
      <c r="B197" s="10" t="s">
        <v>25</v>
      </c>
      <c r="C197" s="10"/>
      <c r="D197" s="10" t="s">
        <v>6</v>
      </c>
      <c r="E197" s="22" t="str">
        <f t="shared" si="2"/>
        <v>1999/2013 A Wonderful Mixed Pinot Noir Case from USA and New Zealand (Mixed Formats)</v>
      </c>
      <c r="F197" s="18"/>
      <c r="G197" s="10" t="s">
        <v>2</v>
      </c>
      <c r="H197" s="10">
        <v>9</v>
      </c>
      <c r="I197" s="10" t="s">
        <v>23</v>
      </c>
      <c r="J197" s="10" t="s">
        <v>22</v>
      </c>
      <c r="K197" s="12">
        <v>300</v>
      </c>
      <c r="L197" s="12">
        <v>500</v>
      </c>
      <c r="M197" s="18" t="s">
        <v>538</v>
      </c>
      <c r="N197" s="16"/>
      <c r="AA197" s="16" t="s">
        <v>346</v>
      </c>
      <c r="AB197" t="s">
        <v>1408</v>
      </c>
    </row>
    <row r="198" spans="1:28" ht="14.85" customHeight="1" x14ac:dyDescent="0.25">
      <c r="A198" s="9">
        <v>396</v>
      </c>
      <c r="B198" s="10" t="s">
        <v>25</v>
      </c>
      <c r="C198" s="10"/>
      <c r="D198" s="10" t="s">
        <v>3</v>
      </c>
      <c r="E198" s="22" t="str">
        <f t="shared" si="2"/>
        <v>2010/2019 Mixed Lot of Chardonnay from Great Estates</v>
      </c>
      <c r="F198" s="18"/>
      <c r="G198" s="10" t="s">
        <v>2</v>
      </c>
      <c r="H198" s="10">
        <v>4</v>
      </c>
      <c r="I198" s="10" t="s">
        <v>23</v>
      </c>
      <c r="J198" s="10" t="s">
        <v>22</v>
      </c>
      <c r="K198" s="12">
        <v>150</v>
      </c>
      <c r="L198" s="12">
        <v>260</v>
      </c>
      <c r="M198" s="18" t="s">
        <v>539</v>
      </c>
      <c r="N198" s="16"/>
      <c r="AA198" s="16" t="s">
        <v>347</v>
      </c>
      <c r="AB198" t="s">
        <v>1409</v>
      </c>
    </row>
    <row r="199" spans="1:28" ht="14.85" customHeight="1" x14ac:dyDescent="0.25">
      <c r="A199" s="9">
        <v>397</v>
      </c>
      <c r="B199" s="10" t="s">
        <v>1213</v>
      </c>
      <c r="C199" s="10" t="s">
        <v>115</v>
      </c>
      <c r="D199" s="10" t="s">
        <v>6</v>
      </c>
      <c r="E199" s="22" t="str">
        <f t="shared" si="2"/>
        <v>Port (Double Magnum)</v>
      </c>
      <c r="F199" s="18"/>
      <c r="G199" s="10" t="s">
        <v>448</v>
      </c>
      <c r="H199" s="10">
        <v>1</v>
      </c>
      <c r="I199" s="10" t="s">
        <v>23</v>
      </c>
      <c r="J199" s="10" t="s">
        <v>22</v>
      </c>
      <c r="K199" s="12">
        <v>1000</v>
      </c>
      <c r="L199" s="12">
        <v>2000</v>
      </c>
      <c r="M199" s="18" t="s">
        <v>1211</v>
      </c>
      <c r="N199" s="18" t="s">
        <v>546</v>
      </c>
      <c r="AA199" s="16" t="s">
        <v>1212</v>
      </c>
      <c r="AB199" t="s">
        <v>1410</v>
      </c>
    </row>
    <row r="200" spans="1:28" ht="14.85" customHeight="1" x14ac:dyDescent="0.25">
      <c r="A200" s="9">
        <v>398</v>
      </c>
      <c r="B200" s="10" t="s">
        <v>1210</v>
      </c>
      <c r="C200" s="10" t="s">
        <v>115</v>
      </c>
      <c r="D200" s="10" t="s">
        <v>6</v>
      </c>
      <c r="E200" s="22" t="str">
        <f t="shared" ref="E200:E263" si="3">HYPERLINK(AB200,AA200)</f>
        <v>Dow's, Vintage Port</v>
      </c>
      <c r="F200" s="18" t="s">
        <v>1101</v>
      </c>
      <c r="G200" s="10" t="s">
        <v>2</v>
      </c>
      <c r="H200" s="10">
        <v>1</v>
      </c>
      <c r="I200" s="10" t="s">
        <v>23</v>
      </c>
      <c r="J200" s="10" t="s">
        <v>22</v>
      </c>
      <c r="K200" s="12">
        <v>200</v>
      </c>
      <c r="L200" s="12">
        <v>300</v>
      </c>
      <c r="M200" s="18" t="s">
        <v>1209</v>
      </c>
      <c r="N200" s="18" t="s">
        <v>546</v>
      </c>
      <c r="AA200" s="16" t="s">
        <v>1102</v>
      </c>
      <c r="AB200" t="s">
        <v>1411</v>
      </c>
    </row>
    <row r="201" spans="1:28" ht="14.85" customHeight="1" x14ac:dyDescent="0.25">
      <c r="A201" s="9">
        <v>399</v>
      </c>
      <c r="B201" s="10" t="s">
        <v>1208</v>
      </c>
      <c r="C201" s="10" t="s">
        <v>115</v>
      </c>
      <c r="D201" s="10" t="s">
        <v>6</v>
      </c>
      <c r="E201" s="22" t="str">
        <f t="shared" si="3"/>
        <v>Taylor's, Vintage Port</v>
      </c>
      <c r="F201" s="18" t="s">
        <v>116</v>
      </c>
      <c r="G201" s="10" t="s">
        <v>2</v>
      </c>
      <c r="H201" s="10">
        <v>1</v>
      </c>
      <c r="I201" s="10" t="s">
        <v>23</v>
      </c>
      <c r="J201" s="10" t="s">
        <v>22</v>
      </c>
      <c r="K201" s="12">
        <v>500</v>
      </c>
      <c r="L201" s="12">
        <v>800</v>
      </c>
      <c r="M201" s="18" t="s">
        <v>1207</v>
      </c>
      <c r="N201" s="18" t="s">
        <v>546</v>
      </c>
      <c r="AA201" s="16" t="s">
        <v>1098</v>
      </c>
      <c r="AB201" t="s">
        <v>1412</v>
      </c>
    </row>
    <row r="202" spans="1:28" ht="14.85" customHeight="1" x14ac:dyDescent="0.25">
      <c r="A202" s="9">
        <v>400</v>
      </c>
      <c r="B202" s="10" t="s">
        <v>1200</v>
      </c>
      <c r="C202" s="10" t="s">
        <v>115</v>
      </c>
      <c r="D202" s="10" t="s">
        <v>6</v>
      </c>
      <c r="E202" s="22" t="str">
        <f t="shared" si="3"/>
        <v>Cockburn, Vintage Port</v>
      </c>
      <c r="F202" s="18" t="s">
        <v>1129</v>
      </c>
      <c r="G202" s="10" t="s">
        <v>2</v>
      </c>
      <c r="H202" s="10">
        <v>1</v>
      </c>
      <c r="I202" s="10" t="s">
        <v>23</v>
      </c>
      <c r="J202" s="10" t="s">
        <v>22</v>
      </c>
      <c r="K202" s="12">
        <v>300</v>
      </c>
      <c r="L202" s="12">
        <v>500</v>
      </c>
      <c r="M202" s="18" t="s">
        <v>1206</v>
      </c>
      <c r="N202" s="18" t="s">
        <v>546</v>
      </c>
      <c r="AA202" s="16" t="s">
        <v>1130</v>
      </c>
      <c r="AB202" t="s">
        <v>1413</v>
      </c>
    </row>
    <row r="203" spans="1:28" ht="14.85" customHeight="1" x14ac:dyDescent="0.25">
      <c r="A203" s="9">
        <v>401</v>
      </c>
      <c r="B203" s="10" t="s">
        <v>1200</v>
      </c>
      <c r="C203" s="10" t="s">
        <v>115</v>
      </c>
      <c r="D203" s="10" t="s">
        <v>6</v>
      </c>
      <c r="E203" s="22" t="str">
        <f t="shared" si="3"/>
        <v>Fearon Block, Vintage Port</v>
      </c>
      <c r="F203" s="18" t="s">
        <v>1204</v>
      </c>
      <c r="G203" s="10" t="s">
        <v>2</v>
      </c>
      <c r="H203" s="10">
        <v>1</v>
      </c>
      <c r="I203" s="10" t="s">
        <v>23</v>
      </c>
      <c r="J203" s="10" t="s">
        <v>22</v>
      </c>
      <c r="K203" s="12">
        <v>200</v>
      </c>
      <c r="L203" s="12">
        <v>280</v>
      </c>
      <c r="M203" s="18" t="s">
        <v>1203</v>
      </c>
      <c r="N203" s="18" t="s">
        <v>546</v>
      </c>
      <c r="AA203" s="16" t="s">
        <v>1205</v>
      </c>
      <c r="AB203" t="s">
        <v>1414</v>
      </c>
    </row>
    <row r="204" spans="1:28" ht="14.85" customHeight="1" x14ac:dyDescent="0.25">
      <c r="A204" s="9">
        <v>402</v>
      </c>
      <c r="B204" s="10" t="s">
        <v>1200</v>
      </c>
      <c r="C204" s="10" t="s">
        <v>115</v>
      </c>
      <c r="D204" s="10" t="s">
        <v>6</v>
      </c>
      <c r="E204" s="22" t="str">
        <f t="shared" si="3"/>
        <v>Sandeman, George VI Jubilee Vintage Port</v>
      </c>
      <c r="F204" s="18" t="s">
        <v>1121</v>
      </c>
      <c r="G204" s="10" t="s">
        <v>2</v>
      </c>
      <c r="H204" s="10">
        <v>1</v>
      </c>
      <c r="I204" s="10" t="s">
        <v>23</v>
      </c>
      <c r="J204" s="10" t="s">
        <v>22</v>
      </c>
      <c r="K204" s="12">
        <v>300</v>
      </c>
      <c r="L204" s="12">
        <v>500</v>
      </c>
      <c r="M204" s="18" t="s">
        <v>1201</v>
      </c>
      <c r="N204" s="18" t="s">
        <v>546</v>
      </c>
      <c r="AA204" s="16" t="s">
        <v>1202</v>
      </c>
      <c r="AB204" t="s">
        <v>1415</v>
      </c>
    </row>
    <row r="205" spans="1:28" ht="14.85" customHeight="1" x14ac:dyDescent="0.25">
      <c r="A205" s="9">
        <v>403</v>
      </c>
      <c r="B205" s="10" t="s">
        <v>1200</v>
      </c>
      <c r="C205" s="10" t="s">
        <v>115</v>
      </c>
      <c r="D205" s="10" t="s">
        <v>6</v>
      </c>
      <c r="E205" s="22" t="str">
        <f t="shared" si="3"/>
        <v>Sandeman, George VI Jubilee Vintage Port</v>
      </c>
      <c r="F205" s="18" t="s">
        <v>1121</v>
      </c>
      <c r="G205" s="10" t="s">
        <v>2</v>
      </c>
      <c r="H205" s="10">
        <v>1</v>
      </c>
      <c r="I205" s="10" t="s">
        <v>23</v>
      </c>
      <c r="J205" s="10" t="s">
        <v>22</v>
      </c>
      <c r="K205" s="12">
        <v>300</v>
      </c>
      <c r="L205" s="12">
        <v>500</v>
      </c>
      <c r="M205" s="18" t="s">
        <v>1201</v>
      </c>
      <c r="N205" s="18" t="s">
        <v>546</v>
      </c>
      <c r="AA205" s="16" t="s">
        <v>1202</v>
      </c>
      <c r="AB205" t="s">
        <v>1416</v>
      </c>
    </row>
    <row r="206" spans="1:28" ht="14.85" customHeight="1" x14ac:dyDescent="0.25">
      <c r="A206" s="9">
        <v>404</v>
      </c>
      <c r="B206" s="10" t="s">
        <v>1200</v>
      </c>
      <c r="C206" s="10" t="s">
        <v>115</v>
      </c>
      <c r="D206" s="10" t="s">
        <v>6</v>
      </c>
      <c r="E206" s="22" t="str">
        <f t="shared" si="3"/>
        <v>Taylor's, Vintage Port</v>
      </c>
      <c r="F206" s="18" t="s">
        <v>116</v>
      </c>
      <c r="G206" s="10" t="s">
        <v>2</v>
      </c>
      <c r="H206" s="10">
        <v>1</v>
      </c>
      <c r="I206" s="10" t="s">
        <v>23</v>
      </c>
      <c r="J206" s="10" t="s">
        <v>22</v>
      </c>
      <c r="K206" s="12">
        <v>400</v>
      </c>
      <c r="L206" s="12">
        <v>600</v>
      </c>
      <c r="M206" s="18" t="s">
        <v>1199</v>
      </c>
      <c r="N206" s="18" t="s">
        <v>546</v>
      </c>
      <c r="AA206" s="16" t="s">
        <v>1098</v>
      </c>
      <c r="AB206" t="s">
        <v>1417</v>
      </c>
    </row>
    <row r="207" spans="1:28" ht="14.85" customHeight="1" x14ac:dyDescent="0.25">
      <c r="A207" s="9">
        <v>405</v>
      </c>
      <c r="B207" s="10" t="s">
        <v>1198</v>
      </c>
      <c r="C207" s="10" t="s">
        <v>115</v>
      </c>
      <c r="D207" s="10" t="s">
        <v>6</v>
      </c>
      <c r="E207" s="22" t="str">
        <f t="shared" si="3"/>
        <v>Dow's, Vintage Port</v>
      </c>
      <c r="F207" s="18" t="s">
        <v>1101</v>
      </c>
      <c r="G207" s="10" t="s">
        <v>2</v>
      </c>
      <c r="H207" s="10">
        <v>1</v>
      </c>
      <c r="I207" s="10" t="s">
        <v>23</v>
      </c>
      <c r="J207" s="10" t="s">
        <v>22</v>
      </c>
      <c r="K207" s="12">
        <v>300</v>
      </c>
      <c r="L207" s="12">
        <v>400</v>
      </c>
      <c r="M207" s="18" t="s">
        <v>1197</v>
      </c>
      <c r="N207" s="18" t="s">
        <v>546</v>
      </c>
      <c r="AA207" s="16" t="s">
        <v>1102</v>
      </c>
      <c r="AB207" t="s">
        <v>1418</v>
      </c>
    </row>
    <row r="208" spans="1:28" ht="14.85" customHeight="1" x14ac:dyDescent="0.25">
      <c r="A208" s="9">
        <v>406</v>
      </c>
      <c r="B208" s="10" t="s">
        <v>1000</v>
      </c>
      <c r="C208" s="10" t="s">
        <v>115</v>
      </c>
      <c r="D208" s="10" t="s">
        <v>6</v>
      </c>
      <c r="E208" s="22" t="str">
        <f t="shared" si="3"/>
        <v>Cockburn, Vintage Port (Halves)</v>
      </c>
      <c r="F208" s="18" t="s">
        <v>1129</v>
      </c>
      <c r="G208" s="10" t="s">
        <v>88</v>
      </c>
      <c r="H208" s="10">
        <v>10</v>
      </c>
      <c r="I208" s="10" t="s">
        <v>23</v>
      </c>
      <c r="J208" s="10" t="s">
        <v>22</v>
      </c>
      <c r="K208" s="12">
        <v>290</v>
      </c>
      <c r="L208" s="12">
        <v>380</v>
      </c>
      <c r="M208" s="18" t="s">
        <v>1195</v>
      </c>
      <c r="N208" s="18" t="s">
        <v>546</v>
      </c>
      <c r="AA208" s="16" t="s">
        <v>1196</v>
      </c>
      <c r="AB208" t="s">
        <v>1419</v>
      </c>
    </row>
    <row r="209" spans="1:28" ht="14.85" customHeight="1" x14ac:dyDescent="0.25">
      <c r="A209" s="9">
        <v>407</v>
      </c>
      <c r="B209" s="10" t="s">
        <v>1194</v>
      </c>
      <c r="C209" s="10" t="s">
        <v>115</v>
      </c>
      <c r="D209" s="10" t="s">
        <v>6</v>
      </c>
      <c r="E209" s="22" t="str">
        <f t="shared" si="3"/>
        <v>Taylor's, Vintage Port</v>
      </c>
      <c r="F209" s="18" t="s">
        <v>116</v>
      </c>
      <c r="G209" s="10" t="s">
        <v>2</v>
      </c>
      <c r="H209" s="10">
        <v>1</v>
      </c>
      <c r="I209" s="10" t="s">
        <v>23</v>
      </c>
      <c r="J209" s="10" t="s">
        <v>22</v>
      </c>
      <c r="K209" s="12">
        <v>400</v>
      </c>
      <c r="L209" s="12">
        <v>600</v>
      </c>
      <c r="M209" s="18" t="s">
        <v>1084</v>
      </c>
      <c r="N209" s="18" t="s">
        <v>546</v>
      </c>
      <c r="AA209" s="16" t="s">
        <v>1098</v>
      </c>
      <c r="AB209" t="s">
        <v>1420</v>
      </c>
    </row>
    <row r="210" spans="1:28" ht="14.85" customHeight="1" x14ac:dyDescent="0.25">
      <c r="A210" s="9">
        <v>408</v>
      </c>
      <c r="B210" s="10" t="s">
        <v>1194</v>
      </c>
      <c r="C210" s="10" t="s">
        <v>115</v>
      </c>
      <c r="D210" s="10" t="s">
        <v>6</v>
      </c>
      <c r="E210" s="22" t="str">
        <f t="shared" si="3"/>
        <v>Taylor's, Vintage Port</v>
      </c>
      <c r="F210" s="18" t="s">
        <v>116</v>
      </c>
      <c r="G210" s="10" t="s">
        <v>2</v>
      </c>
      <c r="H210" s="10">
        <v>1</v>
      </c>
      <c r="I210" s="10" t="s">
        <v>23</v>
      </c>
      <c r="J210" s="10" t="s">
        <v>22</v>
      </c>
      <c r="K210" s="12">
        <v>400</v>
      </c>
      <c r="L210" s="12">
        <v>600</v>
      </c>
      <c r="M210" s="18" t="s">
        <v>1084</v>
      </c>
      <c r="N210" s="18" t="s">
        <v>546</v>
      </c>
      <c r="AA210" s="16" t="s">
        <v>1098</v>
      </c>
      <c r="AB210" t="s">
        <v>1421</v>
      </c>
    </row>
    <row r="211" spans="1:28" ht="14.85" customHeight="1" x14ac:dyDescent="0.25">
      <c r="A211" s="9">
        <v>409</v>
      </c>
      <c r="B211" s="10" t="s">
        <v>1193</v>
      </c>
      <c r="C211" s="10" t="s">
        <v>115</v>
      </c>
      <c r="D211" s="10" t="s">
        <v>6</v>
      </c>
      <c r="E211" s="22" t="str">
        <f t="shared" si="3"/>
        <v>Mackenzie's, Vintage Port</v>
      </c>
      <c r="F211" s="18" t="s">
        <v>1191</v>
      </c>
      <c r="G211" s="10" t="s">
        <v>2</v>
      </c>
      <c r="H211" s="10">
        <v>1</v>
      </c>
      <c r="I211" s="10" t="s">
        <v>23</v>
      </c>
      <c r="J211" s="10" t="s">
        <v>22</v>
      </c>
      <c r="K211" s="12">
        <v>100</v>
      </c>
      <c r="L211" s="12">
        <v>130</v>
      </c>
      <c r="M211" s="18" t="s">
        <v>1190</v>
      </c>
      <c r="N211" s="18" t="s">
        <v>546</v>
      </c>
      <c r="AA211" s="16" t="s">
        <v>1192</v>
      </c>
      <c r="AB211" t="s">
        <v>1422</v>
      </c>
    </row>
    <row r="212" spans="1:28" ht="14.85" customHeight="1" x14ac:dyDescent="0.25">
      <c r="A212" s="9">
        <v>410</v>
      </c>
      <c r="B212" s="10" t="s">
        <v>995</v>
      </c>
      <c r="C212" s="10" t="s">
        <v>115</v>
      </c>
      <c r="D212" s="10" t="s">
        <v>6</v>
      </c>
      <c r="E212" s="22" t="str">
        <f t="shared" si="3"/>
        <v>Butler Nephew &amp; Co, Vintage Port</v>
      </c>
      <c r="F212" s="18" t="s">
        <v>1188</v>
      </c>
      <c r="G212" s="10" t="s">
        <v>2</v>
      </c>
      <c r="H212" s="10">
        <v>1</v>
      </c>
      <c r="I212" s="10" t="s">
        <v>23</v>
      </c>
      <c r="J212" s="10" t="s">
        <v>22</v>
      </c>
      <c r="K212" s="12">
        <v>100</v>
      </c>
      <c r="L212" s="12">
        <v>130</v>
      </c>
      <c r="M212" s="18" t="s">
        <v>1187</v>
      </c>
      <c r="N212" s="18" t="s">
        <v>546</v>
      </c>
      <c r="AA212" s="16" t="s">
        <v>1189</v>
      </c>
      <c r="AB212" t="s">
        <v>1423</v>
      </c>
    </row>
    <row r="213" spans="1:28" ht="14.85" customHeight="1" x14ac:dyDescent="0.25">
      <c r="A213" s="9">
        <v>411</v>
      </c>
      <c r="B213" s="10" t="s">
        <v>995</v>
      </c>
      <c r="C213" s="10" t="s">
        <v>115</v>
      </c>
      <c r="D213" s="10" t="s">
        <v>6</v>
      </c>
      <c r="E213" s="22" t="str">
        <f t="shared" si="3"/>
        <v>Croft, Vintage Port</v>
      </c>
      <c r="F213" s="18" t="s">
        <v>119</v>
      </c>
      <c r="G213" s="10" t="s">
        <v>2</v>
      </c>
      <c r="H213" s="10">
        <v>2</v>
      </c>
      <c r="I213" s="10" t="s">
        <v>23</v>
      </c>
      <c r="J213" s="10" t="s">
        <v>22</v>
      </c>
      <c r="K213" s="12">
        <v>200</v>
      </c>
      <c r="L213" s="12">
        <v>260</v>
      </c>
      <c r="M213" s="18" t="s">
        <v>1186</v>
      </c>
      <c r="N213" s="18" t="s">
        <v>546</v>
      </c>
      <c r="AA213" s="16" t="s">
        <v>120</v>
      </c>
      <c r="AB213" t="s">
        <v>1424</v>
      </c>
    </row>
    <row r="214" spans="1:28" ht="14.85" customHeight="1" x14ac:dyDescent="0.25">
      <c r="A214" s="9">
        <v>412</v>
      </c>
      <c r="B214" s="10" t="s">
        <v>995</v>
      </c>
      <c r="C214" s="10" t="s">
        <v>115</v>
      </c>
      <c r="D214" s="10" t="s">
        <v>6</v>
      </c>
      <c r="E214" s="22" t="str">
        <f t="shared" si="3"/>
        <v>Fonseca, Vintage Port (Halves)</v>
      </c>
      <c r="F214" s="18" t="s">
        <v>1114</v>
      </c>
      <c r="G214" s="10" t="s">
        <v>88</v>
      </c>
      <c r="H214" s="10">
        <v>6</v>
      </c>
      <c r="I214" s="10" t="s">
        <v>23</v>
      </c>
      <c r="J214" s="10" t="s">
        <v>22</v>
      </c>
      <c r="K214" s="12">
        <v>600</v>
      </c>
      <c r="L214" s="12">
        <v>800</v>
      </c>
      <c r="M214" s="18" t="s">
        <v>1139</v>
      </c>
      <c r="N214" s="18" t="s">
        <v>546</v>
      </c>
      <c r="AA214" s="16" t="s">
        <v>1128</v>
      </c>
      <c r="AB214" t="s">
        <v>1425</v>
      </c>
    </row>
    <row r="215" spans="1:28" ht="14.85" customHeight="1" x14ac:dyDescent="0.25">
      <c r="A215" s="9">
        <v>413</v>
      </c>
      <c r="B215" s="10" t="s">
        <v>995</v>
      </c>
      <c r="C215" s="10" t="s">
        <v>115</v>
      </c>
      <c r="D215" s="10" t="s">
        <v>6</v>
      </c>
      <c r="E215" s="22" t="str">
        <f t="shared" si="3"/>
        <v>Fonseca, Vintage Port (Halves)</v>
      </c>
      <c r="F215" s="18" t="s">
        <v>1114</v>
      </c>
      <c r="G215" s="10" t="s">
        <v>88</v>
      </c>
      <c r="H215" s="10">
        <v>6</v>
      </c>
      <c r="I215" s="10" t="s">
        <v>23</v>
      </c>
      <c r="J215" s="10" t="s">
        <v>22</v>
      </c>
      <c r="K215" s="12">
        <v>600</v>
      </c>
      <c r="L215" s="12">
        <v>800</v>
      </c>
      <c r="M215" s="18" t="s">
        <v>1185</v>
      </c>
      <c r="N215" s="18" t="s">
        <v>546</v>
      </c>
      <c r="AA215" s="16" t="s">
        <v>1128</v>
      </c>
      <c r="AB215" t="s">
        <v>1426</v>
      </c>
    </row>
    <row r="216" spans="1:28" ht="14.85" customHeight="1" x14ac:dyDescent="0.25">
      <c r="A216" s="9">
        <v>414</v>
      </c>
      <c r="B216" s="10" t="s">
        <v>995</v>
      </c>
      <c r="C216" s="10" t="s">
        <v>115</v>
      </c>
      <c r="D216" s="10" t="s">
        <v>6</v>
      </c>
      <c r="E216" s="22" t="str">
        <f t="shared" si="3"/>
        <v>Fonseca, Vintage Port (Halves)</v>
      </c>
      <c r="F216" s="18" t="s">
        <v>1114</v>
      </c>
      <c r="G216" s="10" t="s">
        <v>88</v>
      </c>
      <c r="H216" s="10">
        <v>5</v>
      </c>
      <c r="I216" s="10" t="s">
        <v>23</v>
      </c>
      <c r="J216" s="10" t="s">
        <v>22</v>
      </c>
      <c r="K216" s="12">
        <v>440</v>
      </c>
      <c r="L216" s="12">
        <v>600</v>
      </c>
      <c r="M216" s="18" t="s">
        <v>1184</v>
      </c>
      <c r="N216" s="18" t="s">
        <v>546</v>
      </c>
      <c r="AA216" s="16" t="s">
        <v>1128</v>
      </c>
      <c r="AB216" t="s">
        <v>1427</v>
      </c>
    </row>
    <row r="217" spans="1:28" ht="14.85" customHeight="1" x14ac:dyDescent="0.25">
      <c r="A217" s="9">
        <v>415</v>
      </c>
      <c r="B217" s="10" t="s">
        <v>995</v>
      </c>
      <c r="C217" s="10" t="s">
        <v>115</v>
      </c>
      <c r="D217" s="10" t="s">
        <v>6</v>
      </c>
      <c r="E217" s="22" t="str">
        <f t="shared" si="3"/>
        <v>Martinez, Vintage Port</v>
      </c>
      <c r="F217" s="18" t="s">
        <v>1160</v>
      </c>
      <c r="G217" s="10" t="s">
        <v>2</v>
      </c>
      <c r="H217" s="10">
        <v>1</v>
      </c>
      <c r="I217" s="10" t="s">
        <v>23</v>
      </c>
      <c r="J217" s="10" t="s">
        <v>22</v>
      </c>
      <c r="K217" s="12">
        <v>120</v>
      </c>
      <c r="L217" s="12">
        <v>150</v>
      </c>
      <c r="M217" s="18" t="s">
        <v>1183</v>
      </c>
      <c r="N217" s="18" t="s">
        <v>546</v>
      </c>
      <c r="AA217" s="16" t="s">
        <v>1161</v>
      </c>
      <c r="AB217" t="s">
        <v>1428</v>
      </c>
    </row>
    <row r="218" spans="1:28" ht="14.85" customHeight="1" x14ac:dyDescent="0.25">
      <c r="A218" s="9">
        <v>416</v>
      </c>
      <c r="B218" s="10" t="s">
        <v>995</v>
      </c>
      <c r="C218" s="10" t="s">
        <v>115</v>
      </c>
      <c r="D218" s="10" t="s">
        <v>6</v>
      </c>
      <c r="E218" s="22" t="str">
        <f t="shared" si="3"/>
        <v>Quinta do Noval, Nacional Port</v>
      </c>
      <c r="F218" s="18" t="s">
        <v>1104</v>
      </c>
      <c r="G218" s="10" t="s">
        <v>2</v>
      </c>
      <c r="H218" s="10">
        <v>1</v>
      </c>
      <c r="I218" s="10" t="s">
        <v>23</v>
      </c>
      <c r="J218" s="10" t="s">
        <v>22</v>
      </c>
      <c r="K218" s="12">
        <v>2000</v>
      </c>
      <c r="L218" s="12">
        <v>3000</v>
      </c>
      <c r="M218" s="18" t="s">
        <v>1182</v>
      </c>
      <c r="N218" s="18" t="s">
        <v>546</v>
      </c>
      <c r="AA218" s="16" t="s">
        <v>1137</v>
      </c>
      <c r="AB218" t="s">
        <v>1429</v>
      </c>
    </row>
    <row r="219" spans="1:28" ht="14.85" customHeight="1" x14ac:dyDescent="0.25">
      <c r="A219" s="9">
        <v>417</v>
      </c>
      <c r="B219" s="10" t="s">
        <v>995</v>
      </c>
      <c r="C219" s="10" t="s">
        <v>115</v>
      </c>
      <c r="D219" s="10" t="s">
        <v>6</v>
      </c>
      <c r="E219" s="22" t="str">
        <f t="shared" si="3"/>
        <v>Quinta do Noval, Vintage Port</v>
      </c>
      <c r="F219" s="18" t="s">
        <v>1104</v>
      </c>
      <c r="G219" s="10" t="s">
        <v>2</v>
      </c>
      <c r="H219" s="10">
        <v>1</v>
      </c>
      <c r="I219" s="10" t="s">
        <v>23</v>
      </c>
      <c r="J219" s="10" t="s">
        <v>22</v>
      </c>
      <c r="K219" s="12">
        <v>150</v>
      </c>
      <c r="L219" s="12">
        <v>200</v>
      </c>
      <c r="M219" s="18" t="s">
        <v>1181</v>
      </c>
      <c r="N219" s="18" t="s">
        <v>546</v>
      </c>
      <c r="AA219" s="16" t="s">
        <v>1105</v>
      </c>
      <c r="AB219" t="s">
        <v>1430</v>
      </c>
    </row>
    <row r="220" spans="1:28" ht="14.85" customHeight="1" x14ac:dyDescent="0.25">
      <c r="A220" s="9">
        <v>418</v>
      </c>
      <c r="B220" s="10" t="s">
        <v>995</v>
      </c>
      <c r="C220" s="10" t="s">
        <v>115</v>
      </c>
      <c r="D220" s="10" t="s">
        <v>6</v>
      </c>
      <c r="E220" s="22" t="str">
        <f t="shared" si="3"/>
        <v>Sandeman, Vintage Port</v>
      </c>
      <c r="F220" s="18" t="s">
        <v>1121</v>
      </c>
      <c r="G220" s="10" t="s">
        <v>2</v>
      </c>
      <c r="H220" s="10">
        <v>3</v>
      </c>
      <c r="I220" s="10" t="s">
        <v>23</v>
      </c>
      <c r="J220" s="10" t="s">
        <v>22</v>
      </c>
      <c r="K220" s="12">
        <v>360</v>
      </c>
      <c r="L220" s="12">
        <v>460</v>
      </c>
      <c r="M220" s="18" t="s">
        <v>1180</v>
      </c>
      <c r="N220" s="18" t="s">
        <v>546</v>
      </c>
      <c r="AA220" s="16" t="s">
        <v>1122</v>
      </c>
      <c r="AB220" t="s">
        <v>1431</v>
      </c>
    </row>
    <row r="221" spans="1:28" ht="14.85" customHeight="1" x14ac:dyDescent="0.25">
      <c r="A221" s="9">
        <v>419</v>
      </c>
      <c r="B221" s="10" t="s">
        <v>1178</v>
      </c>
      <c r="C221" s="10" t="s">
        <v>115</v>
      </c>
      <c r="D221" s="10" t="s">
        <v>6</v>
      </c>
      <c r="E221" s="22" t="str">
        <f t="shared" si="3"/>
        <v>Sandeman, Vintage Port (Halves)</v>
      </c>
      <c r="F221" s="18" t="s">
        <v>1121</v>
      </c>
      <c r="G221" s="10" t="s">
        <v>88</v>
      </c>
      <c r="H221" s="10">
        <v>10</v>
      </c>
      <c r="I221" s="10" t="s">
        <v>23</v>
      </c>
      <c r="J221" s="10" t="s">
        <v>22</v>
      </c>
      <c r="K221" s="12">
        <v>600</v>
      </c>
      <c r="L221" s="12">
        <v>800</v>
      </c>
      <c r="M221" s="18" t="s">
        <v>1179</v>
      </c>
      <c r="N221" s="18" t="s">
        <v>546</v>
      </c>
      <c r="AA221" s="16" t="s">
        <v>1155</v>
      </c>
      <c r="AB221" t="s">
        <v>1432</v>
      </c>
    </row>
    <row r="222" spans="1:28" ht="14.85" customHeight="1" x14ac:dyDescent="0.25">
      <c r="A222" s="9">
        <v>420</v>
      </c>
      <c r="B222" s="10" t="s">
        <v>1178</v>
      </c>
      <c r="C222" s="10" t="s">
        <v>115</v>
      </c>
      <c r="D222" s="10" t="s">
        <v>6</v>
      </c>
      <c r="E222" s="22" t="str">
        <f t="shared" si="3"/>
        <v>Sandeman, Vintage Port</v>
      </c>
      <c r="F222" s="18" t="s">
        <v>1121</v>
      </c>
      <c r="G222" s="10" t="s">
        <v>2</v>
      </c>
      <c r="H222" s="10">
        <v>1</v>
      </c>
      <c r="I222" s="10" t="s">
        <v>23</v>
      </c>
      <c r="J222" s="10" t="s">
        <v>22</v>
      </c>
      <c r="K222" s="12">
        <v>140</v>
      </c>
      <c r="L222" s="12">
        <v>180</v>
      </c>
      <c r="M222" s="18" t="s">
        <v>1177</v>
      </c>
      <c r="N222" s="18" t="s">
        <v>546</v>
      </c>
      <c r="AA222" s="16" t="s">
        <v>1122</v>
      </c>
      <c r="AB222" t="s">
        <v>1433</v>
      </c>
    </row>
    <row r="223" spans="1:28" ht="14.85" customHeight="1" x14ac:dyDescent="0.25">
      <c r="A223" s="9">
        <v>421</v>
      </c>
      <c r="B223" s="10" t="s">
        <v>1168</v>
      </c>
      <c r="C223" s="10" t="s">
        <v>115</v>
      </c>
      <c r="D223" s="10" t="s">
        <v>6</v>
      </c>
      <c r="E223" s="22" t="str">
        <f t="shared" si="3"/>
        <v>Burmester, Vintage Port</v>
      </c>
      <c r="F223" s="18" t="s">
        <v>1175</v>
      </c>
      <c r="G223" s="10" t="s">
        <v>2</v>
      </c>
      <c r="H223" s="10">
        <v>1</v>
      </c>
      <c r="I223" s="10" t="s">
        <v>23</v>
      </c>
      <c r="J223" s="10" t="s">
        <v>22</v>
      </c>
      <c r="K223" s="12">
        <v>150</v>
      </c>
      <c r="L223" s="12">
        <v>200</v>
      </c>
      <c r="M223" s="18" t="s">
        <v>1174</v>
      </c>
      <c r="N223" s="18" t="s">
        <v>546</v>
      </c>
      <c r="AA223" s="16" t="s">
        <v>1176</v>
      </c>
      <c r="AB223" t="s">
        <v>1434</v>
      </c>
    </row>
    <row r="224" spans="1:28" ht="14.85" customHeight="1" x14ac:dyDescent="0.25">
      <c r="A224" s="9">
        <v>422</v>
      </c>
      <c r="B224" s="10" t="s">
        <v>1168</v>
      </c>
      <c r="C224" s="10" t="s">
        <v>115</v>
      </c>
      <c r="D224" s="10" t="s">
        <v>6</v>
      </c>
      <c r="E224" s="22" t="str">
        <f t="shared" si="3"/>
        <v>Croft, Vintage Port (Halves)</v>
      </c>
      <c r="F224" s="18" t="s">
        <v>119</v>
      </c>
      <c r="G224" s="10" t="s">
        <v>88</v>
      </c>
      <c r="H224" s="10">
        <v>12</v>
      </c>
      <c r="I224" s="10" t="s">
        <v>23</v>
      </c>
      <c r="J224" s="10" t="s">
        <v>22</v>
      </c>
      <c r="K224" s="12">
        <v>300</v>
      </c>
      <c r="L224" s="12">
        <v>360</v>
      </c>
      <c r="M224" s="18" t="s">
        <v>1173</v>
      </c>
      <c r="N224" s="18" t="s">
        <v>546</v>
      </c>
      <c r="AA224" s="16" t="s">
        <v>1151</v>
      </c>
      <c r="AB224" t="s">
        <v>1435</v>
      </c>
    </row>
    <row r="225" spans="1:28" ht="14.85" customHeight="1" x14ac:dyDescent="0.25">
      <c r="A225" s="9">
        <v>423</v>
      </c>
      <c r="B225" s="10" t="s">
        <v>1168</v>
      </c>
      <c r="C225" s="10" t="s">
        <v>115</v>
      </c>
      <c r="D225" s="10" t="s">
        <v>6</v>
      </c>
      <c r="E225" s="22" t="str">
        <f t="shared" si="3"/>
        <v>Croft, Vintage Port (Halves)</v>
      </c>
      <c r="F225" s="18" t="s">
        <v>119</v>
      </c>
      <c r="G225" s="10" t="s">
        <v>88</v>
      </c>
      <c r="H225" s="10">
        <v>12</v>
      </c>
      <c r="I225" s="10" t="s">
        <v>23</v>
      </c>
      <c r="J225" s="10" t="s">
        <v>22</v>
      </c>
      <c r="K225" s="12">
        <v>300</v>
      </c>
      <c r="L225" s="12">
        <v>360</v>
      </c>
      <c r="M225" s="18" t="s">
        <v>1172</v>
      </c>
      <c r="N225" s="18" t="s">
        <v>546</v>
      </c>
      <c r="AA225" s="16" t="s">
        <v>1151</v>
      </c>
      <c r="AB225" t="s">
        <v>1436</v>
      </c>
    </row>
    <row r="226" spans="1:28" ht="14.85" customHeight="1" x14ac:dyDescent="0.25">
      <c r="A226" s="9">
        <v>424</v>
      </c>
      <c r="B226" s="10" t="s">
        <v>1168</v>
      </c>
      <c r="C226" s="10" t="s">
        <v>115</v>
      </c>
      <c r="D226" s="10" t="s">
        <v>6</v>
      </c>
      <c r="E226" s="22" t="str">
        <f t="shared" si="3"/>
        <v>Rebello Valente, Vintage Port (Halves)</v>
      </c>
      <c r="F226" s="18" t="s">
        <v>1144</v>
      </c>
      <c r="G226" s="10" t="s">
        <v>88</v>
      </c>
      <c r="H226" s="10">
        <v>6</v>
      </c>
      <c r="I226" s="10" t="s">
        <v>23</v>
      </c>
      <c r="J226" s="10" t="s">
        <v>22</v>
      </c>
      <c r="K226" s="12">
        <v>210</v>
      </c>
      <c r="L226" s="12">
        <v>270</v>
      </c>
      <c r="M226" s="18" t="s">
        <v>1171</v>
      </c>
      <c r="N226" s="18" t="s">
        <v>546</v>
      </c>
      <c r="AA226" s="16" t="s">
        <v>1145</v>
      </c>
      <c r="AB226" t="s">
        <v>1437</v>
      </c>
    </row>
    <row r="227" spans="1:28" ht="14.85" customHeight="1" x14ac:dyDescent="0.25">
      <c r="A227" s="9">
        <v>425</v>
      </c>
      <c r="B227" s="10" t="s">
        <v>1168</v>
      </c>
      <c r="C227" s="10" t="s">
        <v>115</v>
      </c>
      <c r="D227" s="10" t="s">
        <v>6</v>
      </c>
      <c r="E227" s="22" t="str">
        <f t="shared" si="3"/>
        <v>Rebello Valente, Vintage Port</v>
      </c>
      <c r="F227" s="18" t="s">
        <v>1144</v>
      </c>
      <c r="G227" s="10" t="s">
        <v>2</v>
      </c>
      <c r="H227" s="10">
        <v>2</v>
      </c>
      <c r="I227" s="10" t="s">
        <v>23</v>
      </c>
      <c r="J227" s="10" t="s">
        <v>22</v>
      </c>
      <c r="K227" s="12">
        <v>160</v>
      </c>
      <c r="L227" s="12">
        <v>200</v>
      </c>
      <c r="M227" s="18" t="s">
        <v>1169</v>
      </c>
      <c r="N227" s="18" t="s">
        <v>546</v>
      </c>
      <c r="AA227" s="16" t="s">
        <v>1170</v>
      </c>
      <c r="AB227" t="s">
        <v>1438</v>
      </c>
    </row>
    <row r="228" spans="1:28" ht="14.85" customHeight="1" x14ac:dyDescent="0.25">
      <c r="A228" s="9">
        <v>426</v>
      </c>
      <c r="B228" s="10" t="s">
        <v>1168</v>
      </c>
      <c r="C228" s="10" t="s">
        <v>115</v>
      </c>
      <c r="D228" s="10" t="s">
        <v>6</v>
      </c>
      <c r="E228" s="22" t="str">
        <f t="shared" si="3"/>
        <v>Sandeman, Vintage Port</v>
      </c>
      <c r="F228" s="18" t="s">
        <v>1121</v>
      </c>
      <c r="G228" s="10" t="s">
        <v>2</v>
      </c>
      <c r="H228" s="10">
        <v>6</v>
      </c>
      <c r="I228" s="10" t="s">
        <v>23</v>
      </c>
      <c r="J228" s="10" t="s">
        <v>22</v>
      </c>
      <c r="K228" s="12">
        <v>480</v>
      </c>
      <c r="L228" s="12">
        <v>600</v>
      </c>
      <c r="M228" s="18" t="s">
        <v>1167</v>
      </c>
      <c r="N228" s="18" t="s">
        <v>546</v>
      </c>
      <c r="AA228" s="16" t="s">
        <v>1122</v>
      </c>
      <c r="AB228" t="s">
        <v>1439</v>
      </c>
    </row>
    <row r="229" spans="1:28" ht="14.85" customHeight="1" x14ac:dyDescent="0.25">
      <c r="A229" s="9">
        <v>427</v>
      </c>
      <c r="B229" s="10" t="s">
        <v>1153</v>
      </c>
      <c r="C229" s="10" t="s">
        <v>115</v>
      </c>
      <c r="D229" s="10" t="s">
        <v>6</v>
      </c>
      <c r="E229" s="22" t="str">
        <f t="shared" si="3"/>
        <v>Dow's, Vintage Port</v>
      </c>
      <c r="F229" s="18" t="s">
        <v>1101</v>
      </c>
      <c r="G229" s="10" t="s">
        <v>2</v>
      </c>
      <c r="H229" s="10">
        <v>3</v>
      </c>
      <c r="I229" s="10" t="s">
        <v>23</v>
      </c>
      <c r="J229" s="10" t="s">
        <v>22</v>
      </c>
      <c r="K229" s="12">
        <v>270</v>
      </c>
      <c r="L229" s="12">
        <v>360</v>
      </c>
      <c r="M229" s="18" t="s">
        <v>1166</v>
      </c>
      <c r="N229" s="18" t="s">
        <v>546</v>
      </c>
      <c r="AA229" s="16" t="s">
        <v>1102</v>
      </c>
      <c r="AB229" t="s">
        <v>1440</v>
      </c>
    </row>
    <row r="230" spans="1:28" ht="14.85" customHeight="1" x14ac:dyDescent="0.25">
      <c r="A230" s="9">
        <v>428</v>
      </c>
      <c r="B230" s="10" t="s">
        <v>1153</v>
      </c>
      <c r="C230" s="10" t="s">
        <v>115</v>
      </c>
      <c r="D230" s="10" t="s">
        <v>6</v>
      </c>
      <c r="E230" s="22" t="str">
        <f t="shared" si="3"/>
        <v>Fonseca, Vintage Port</v>
      </c>
      <c r="F230" s="18" t="s">
        <v>1114</v>
      </c>
      <c r="G230" s="10" t="s">
        <v>2</v>
      </c>
      <c r="H230" s="10">
        <v>6</v>
      </c>
      <c r="I230" s="10" t="s">
        <v>23</v>
      </c>
      <c r="J230" s="10" t="s">
        <v>22</v>
      </c>
      <c r="K230" s="12">
        <v>700</v>
      </c>
      <c r="L230" s="12">
        <v>1000</v>
      </c>
      <c r="M230" s="18" t="s">
        <v>1165</v>
      </c>
      <c r="N230" s="18" t="s">
        <v>546</v>
      </c>
      <c r="AA230" s="16" t="s">
        <v>1115</v>
      </c>
      <c r="AB230" t="s">
        <v>1441</v>
      </c>
    </row>
    <row r="231" spans="1:28" ht="14.85" customHeight="1" x14ac:dyDescent="0.25">
      <c r="A231" s="9">
        <v>429</v>
      </c>
      <c r="B231" s="10" t="s">
        <v>1153</v>
      </c>
      <c r="C231" s="10" t="s">
        <v>115</v>
      </c>
      <c r="D231" s="10" t="s">
        <v>6</v>
      </c>
      <c r="E231" s="22" t="str">
        <f t="shared" si="3"/>
        <v>Gonzalez Byass, Vintage Port</v>
      </c>
      <c r="F231" s="18" t="s">
        <v>1163</v>
      </c>
      <c r="G231" s="10" t="s">
        <v>2</v>
      </c>
      <c r="H231" s="10">
        <v>6</v>
      </c>
      <c r="I231" s="10" t="s">
        <v>23</v>
      </c>
      <c r="J231" s="10" t="s">
        <v>22</v>
      </c>
      <c r="K231" s="12">
        <v>360</v>
      </c>
      <c r="L231" s="12">
        <v>480</v>
      </c>
      <c r="M231" s="18" t="s">
        <v>1162</v>
      </c>
      <c r="N231" s="18" t="s">
        <v>546</v>
      </c>
      <c r="AA231" s="16" t="s">
        <v>1164</v>
      </c>
      <c r="AB231" t="s">
        <v>1442</v>
      </c>
    </row>
    <row r="232" spans="1:28" ht="14.85" customHeight="1" x14ac:dyDescent="0.25">
      <c r="A232" s="9">
        <v>430</v>
      </c>
      <c r="B232" s="10" t="s">
        <v>1153</v>
      </c>
      <c r="C232" s="10" t="s">
        <v>115</v>
      </c>
      <c r="D232" s="10" t="s">
        <v>6</v>
      </c>
      <c r="E232" s="22" t="str">
        <f t="shared" si="3"/>
        <v>Martinez, Vintage Port</v>
      </c>
      <c r="F232" s="18" t="s">
        <v>1160</v>
      </c>
      <c r="G232" s="10" t="s">
        <v>2</v>
      </c>
      <c r="H232" s="10">
        <v>5</v>
      </c>
      <c r="I232" s="10" t="s">
        <v>23</v>
      </c>
      <c r="J232" s="10" t="s">
        <v>22</v>
      </c>
      <c r="K232" s="12">
        <v>400</v>
      </c>
      <c r="L232" s="12">
        <v>500</v>
      </c>
      <c r="M232" s="18" t="s">
        <v>1159</v>
      </c>
      <c r="N232" s="18" t="s">
        <v>546</v>
      </c>
      <c r="AA232" s="16" t="s">
        <v>1161</v>
      </c>
      <c r="AB232" t="s">
        <v>1443</v>
      </c>
    </row>
    <row r="233" spans="1:28" ht="14.85" customHeight="1" x14ac:dyDescent="0.25">
      <c r="A233" s="9">
        <v>431</v>
      </c>
      <c r="B233" s="10" t="s">
        <v>1153</v>
      </c>
      <c r="C233" s="10" t="s">
        <v>115</v>
      </c>
      <c r="D233" s="10" t="s">
        <v>6</v>
      </c>
      <c r="E233" s="22" t="str">
        <f t="shared" si="3"/>
        <v>Offley, Boa Vista Vintage Port</v>
      </c>
      <c r="F233" s="18" t="s">
        <v>1132</v>
      </c>
      <c r="G233" s="10" t="s">
        <v>2</v>
      </c>
      <c r="H233" s="10">
        <v>2</v>
      </c>
      <c r="I233" s="10" t="s">
        <v>23</v>
      </c>
      <c r="J233" s="10" t="s">
        <v>22</v>
      </c>
      <c r="K233" s="12">
        <v>140</v>
      </c>
      <c r="L233" s="12">
        <v>180</v>
      </c>
      <c r="M233" s="18" t="s">
        <v>1139</v>
      </c>
      <c r="N233" s="18" t="s">
        <v>546</v>
      </c>
      <c r="AA233" s="16" t="s">
        <v>1133</v>
      </c>
      <c r="AB233" t="s">
        <v>1444</v>
      </c>
    </row>
    <row r="234" spans="1:28" ht="14.85" customHeight="1" x14ac:dyDescent="0.25">
      <c r="A234" s="9">
        <v>432</v>
      </c>
      <c r="B234" s="10" t="s">
        <v>1153</v>
      </c>
      <c r="C234" s="10" t="s">
        <v>115</v>
      </c>
      <c r="D234" s="10" t="s">
        <v>6</v>
      </c>
      <c r="E234" s="22" t="str">
        <f t="shared" si="3"/>
        <v>Quinta do Noval, Nacional Port</v>
      </c>
      <c r="F234" s="18" t="s">
        <v>1104</v>
      </c>
      <c r="G234" s="10" t="s">
        <v>2</v>
      </c>
      <c r="H234" s="10">
        <v>1</v>
      </c>
      <c r="I234" s="10" t="s">
        <v>23</v>
      </c>
      <c r="J234" s="10" t="s">
        <v>22</v>
      </c>
      <c r="K234" s="12">
        <v>1500</v>
      </c>
      <c r="L234" s="12">
        <v>2000</v>
      </c>
      <c r="M234" s="18" t="s">
        <v>1158</v>
      </c>
      <c r="N234" s="18" t="s">
        <v>546</v>
      </c>
      <c r="AA234" s="16" t="s">
        <v>1137</v>
      </c>
      <c r="AB234" t="s">
        <v>1445</v>
      </c>
    </row>
    <row r="235" spans="1:28" ht="14.85" customHeight="1" x14ac:dyDescent="0.25">
      <c r="A235" s="9">
        <v>433</v>
      </c>
      <c r="B235" s="10" t="s">
        <v>1153</v>
      </c>
      <c r="C235" s="10" t="s">
        <v>115</v>
      </c>
      <c r="D235" s="10" t="s">
        <v>6</v>
      </c>
      <c r="E235" s="22" t="str">
        <f t="shared" si="3"/>
        <v>Quinta do Noval, Nacional Port</v>
      </c>
      <c r="F235" s="18" t="s">
        <v>1104</v>
      </c>
      <c r="G235" s="10" t="s">
        <v>2</v>
      </c>
      <c r="H235" s="10">
        <v>1</v>
      </c>
      <c r="I235" s="10" t="s">
        <v>23</v>
      </c>
      <c r="J235" s="10" t="s">
        <v>22</v>
      </c>
      <c r="K235" s="12">
        <v>1500</v>
      </c>
      <c r="L235" s="12">
        <v>2000</v>
      </c>
      <c r="M235" s="18" t="s">
        <v>1158</v>
      </c>
      <c r="N235" s="18" t="s">
        <v>546</v>
      </c>
      <c r="AA235" s="16" t="s">
        <v>1137</v>
      </c>
      <c r="AB235" t="s">
        <v>1446</v>
      </c>
    </row>
    <row r="236" spans="1:28" ht="14.85" customHeight="1" x14ac:dyDescent="0.25">
      <c r="A236" s="9">
        <v>434</v>
      </c>
      <c r="B236" s="10" t="s">
        <v>1153</v>
      </c>
      <c r="C236" s="10" t="s">
        <v>115</v>
      </c>
      <c r="D236" s="10" t="s">
        <v>6</v>
      </c>
      <c r="E236" s="22" t="str">
        <f t="shared" si="3"/>
        <v>Quinta do Noval, Vintage Port (Magnum)</v>
      </c>
      <c r="F236" s="18" t="s">
        <v>1104</v>
      </c>
      <c r="G236" s="10" t="s">
        <v>34</v>
      </c>
      <c r="H236" s="10">
        <v>1</v>
      </c>
      <c r="I236" s="10" t="s">
        <v>23</v>
      </c>
      <c r="J236" s="10" t="s">
        <v>22</v>
      </c>
      <c r="K236" s="12">
        <v>200</v>
      </c>
      <c r="L236" s="12">
        <v>300</v>
      </c>
      <c r="M236" s="18" t="s">
        <v>1156</v>
      </c>
      <c r="N236" s="18" t="s">
        <v>546</v>
      </c>
      <c r="AA236" s="16" t="s">
        <v>1157</v>
      </c>
      <c r="AB236" t="s">
        <v>1447</v>
      </c>
    </row>
    <row r="237" spans="1:28" ht="14.85" customHeight="1" x14ac:dyDescent="0.25">
      <c r="A237" s="9">
        <v>435</v>
      </c>
      <c r="B237" s="10" t="s">
        <v>1153</v>
      </c>
      <c r="C237" s="10" t="s">
        <v>115</v>
      </c>
      <c r="D237" s="10" t="s">
        <v>6</v>
      </c>
      <c r="E237" s="22" t="str">
        <f t="shared" si="3"/>
        <v>Sandeman, Vintage Port (Halves)</v>
      </c>
      <c r="F237" s="18" t="s">
        <v>1121</v>
      </c>
      <c r="G237" s="10" t="s">
        <v>88</v>
      </c>
      <c r="H237" s="10">
        <v>12</v>
      </c>
      <c r="I237" s="10" t="s">
        <v>23</v>
      </c>
      <c r="J237" s="10" t="s">
        <v>22</v>
      </c>
      <c r="K237" s="12">
        <v>380</v>
      </c>
      <c r="L237" s="12">
        <v>500</v>
      </c>
      <c r="M237" s="18" t="s">
        <v>1154</v>
      </c>
      <c r="N237" s="18" t="s">
        <v>546</v>
      </c>
      <c r="AA237" s="16" t="s">
        <v>1155</v>
      </c>
      <c r="AB237" t="s">
        <v>1448</v>
      </c>
    </row>
    <row r="238" spans="1:28" ht="14.85" customHeight="1" x14ac:dyDescent="0.25">
      <c r="A238" s="9">
        <v>436</v>
      </c>
      <c r="B238" s="10" t="s">
        <v>1153</v>
      </c>
      <c r="C238" s="10" t="s">
        <v>115</v>
      </c>
      <c r="D238" s="10" t="s">
        <v>6</v>
      </c>
      <c r="E238" s="22" t="str">
        <f t="shared" si="3"/>
        <v>Sandeman, Vintage Port</v>
      </c>
      <c r="F238" s="18" t="s">
        <v>1121</v>
      </c>
      <c r="G238" s="10" t="s">
        <v>2</v>
      </c>
      <c r="H238" s="10">
        <v>5</v>
      </c>
      <c r="I238" s="10" t="s">
        <v>23</v>
      </c>
      <c r="J238" s="10" t="s">
        <v>22</v>
      </c>
      <c r="K238" s="12">
        <v>460</v>
      </c>
      <c r="L238" s="12">
        <v>600</v>
      </c>
      <c r="M238" s="18" t="s">
        <v>1152</v>
      </c>
      <c r="N238" s="18" t="s">
        <v>546</v>
      </c>
      <c r="AA238" s="16" t="s">
        <v>1122</v>
      </c>
      <c r="AB238" t="s">
        <v>1449</v>
      </c>
    </row>
    <row r="239" spans="1:28" ht="14.85" customHeight="1" x14ac:dyDescent="0.25">
      <c r="A239" s="9">
        <v>437</v>
      </c>
      <c r="B239" s="10" t="s">
        <v>113</v>
      </c>
      <c r="C239" s="10" t="s">
        <v>115</v>
      </c>
      <c r="D239" s="10" t="s">
        <v>6</v>
      </c>
      <c r="E239" s="22" t="str">
        <f t="shared" si="3"/>
        <v>Croft, Vintage Port (Halves)</v>
      </c>
      <c r="F239" s="18" t="s">
        <v>119</v>
      </c>
      <c r="G239" s="10" t="s">
        <v>88</v>
      </c>
      <c r="H239" s="10">
        <v>11</v>
      </c>
      <c r="I239" s="10" t="s">
        <v>23</v>
      </c>
      <c r="J239" s="10" t="s">
        <v>22</v>
      </c>
      <c r="K239" s="12">
        <v>360</v>
      </c>
      <c r="L239" s="12">
        <v>460</v>
      </c>
      <c r="M239" s="18" t="s">
        <v>1150</v>
      </c>
      <c r="N239" s="18" t="s">
        <v>546</v>
      </c>
      <c r="AA239" s="16" t="s">
        <v>1151</v>
      </c>
      <c r="AB239" t="s">
        <v>1450</v>
      </c>
    </row>
    <row r="240" spans="1:28" ht="13.35" customHeight="1" x14ac:dyDescent="0.25">
      <c r="A240" s="9">
        <v>438</v>
      </c>
      <c r="B240" s="10" t="s">
        <v>113</v>
      </c>
      <c r="C240" s="10" t="s">
        <v>115</v>
      </c>
      <c r="D240" s="10" t="s">
        <v>6</v>
      </c>
      <c r="E240" s="22" t="str">
        <f t="shared" si="3"/>
        <v>Croft, Vintage Port</v>
      </c>
      <c r="F240" s="18" t="s">
        <v>119</v>
      </c>
      <c r="G240" s="10" t="s">
        <v>2</v>
      </c>
      <c r="H240" s="10">
        <v>5</v>
      </c>
      <c r="I240" s="10" t="s">
        <v>23</v>
      </c>
      <c r="J240" s="10" t="s">
        <v>22</v>
      </c>
      <c r="K240" s="12">
        <v>440</v>
      </c>
      <c r="L240" s="12">
        <v>540</v>
      </c>
      <c r="M240" s="18" t="s">
        <v>1149</v>
      </c>
      <c r="N240" s="18" t="s">
        <v>546</v>
      </c>
      <c r="AA240" s="16" t="s">
        <v>120</v>
      </c>
      <c r="AB240" t="s">
        <v>1451</v>
      </c>
    </row>
    <row r="241" spans="1:28" ht="13.35" customHeight="1" x14ac:dyDescent="0.25">
      <c r="A241" s="9">
        <v>439</v>
      </c>
      <c r="B241" s="10" t="s">
        <v>113</v>
      </c>
      <c r="C241" s="10" t="s">
        <v>115</v>
      </c>
      <c r="D241" s="10" t="s">
        <v>6</v>
      </c>
      <c r="E241" s="22" t="str">
        <f t="shared" si="3"/>
        <v>Fonseca, Vintage Port</v>
      </c>
      <c r="F241" s="18" t="s">
        <v>1114</v>
      </c>
      <c r="G241" s="10" t="s">
        <v>2</v>
      </c>
      <c r="H241" s="10">
        <v>3</v>
      </c>
      <c r="I241" s="10" t="s">
        <v>23</v>
      </c>
      <c r="J241" s="10" t="s">
        <v>22</v>
      </c>
      <c r="K241" s="12">
        <v>280</v>
      </c>
      <c r="L241" s="12">
        <v>340</v>
      </c>
      <c r="M241" s="18" t="s">
        <v>1148</v>
      </c>
      <c r="N241" s="18" t="s">
        <v>559</v>
      </c>
      <c r="AA241" s="16" t="s">
        <v>1115</v>
      </c>
      <c r="AB241" t="s">
        <v>1452</v>
      </c>
    </row>
    <row r="242" spans="1:28" ht="13.35" customHeight="1" x14ac:dyDescent="0.25">
      <c r="A242" s="9">
        <v>440</v>
      </c>
      <c r="B242" s="10" t="s">
        <v>113</v>
      </c>
      <c r="C242" s="10" t="s">
        <v>115</v>
      </c>
      <c r="D242" s="10" t="s">
        <v>6</v>
      </c>
      <c r="E242" s="22" t="str">
        <f t="shared" si="3"/>
        <v>Graham's, Vintage Port</v>
      </c>
      <c r="F242" s="18" t="s">
        <v>123</v>
      </c>
      <c r="G242" s="10" t="s">
        <v>2</v>
      </c>
      <c r="H242" s="10">
        <v>8</v>
      </c>
      <c r="I242" s="10" t="s">
        <v>23</v>
      </c>
      <c r="J242" s="10" t="s">
        <v>22</v>
      </c>
      <c r="K242" s="12">
        <v>520</v>
      </c>
      <c r="L242" s="12">
        <v>700</v>
      </c>
      <c r="M242" s="18" t="s">
        <v>1147</v>
      </c>
      <c r="N242" s="18" t="s">
        <v>546</v>
      </c>
      <c r="AA242" s="16" t="s">
        <v>166</v>
      </c>
      <c r="AB242" t="s">
        <v>1453</v>
      </c>
    </row>
    <row r="243" spans="1:28" ht="13.35" customHeight="1" x14ac:dyDescent="0.25">
      <c r="A243" s="9">
        <v>441</v>
      </c>
      <c r="B243" s="10" t="s">
        <v>113</v>
      </c>
      <c r="C243" s="10" t="s">
        <v>115</v>
      </c>
      <c r="D243" s="10" t="s">
        <v>6</v>
      </c>
      <c r="E243" s="22" t="str">
        <f t="shared" si="3"/>
        <v>Quinta do Noval, Vintage Port</v>
      </c>
      <c r="F243" s="18" t="s">
        <v>1104</v>
      </c>
      <c r="G243" s="10" t="s">
        <v>2</v>
      </c>
      <c r="H243" s="10">
        <v>1</v>
      </c>
      <c r="I243" s="10" t="s">
        <v>23</v>
      </c>
      <c r="J243" s="10" t="s">
        <v>22</v>
      </c>
      <c r="K243" s="12">
        <v>90</v>
      </c>
      <c r="L243" s="12">
        <v>120</v>
      </c>
      <c r="M243" s="18" t="s">
        <v>1146</v>
      </c>
      <c r="N243" s="18" t="s">
        <v>546</v>
      </c>
      <c r="AA243" s="16" t="s">
        <v>1105</v>
      </c>
      <c r="AB243" t="s">
        <v>1454</v>
      </c>
    </row>
    <row r="244" spans="1:28" ht="13.35" customHeight="1" x14ac:dyDescent="0.25">
      <c r="A244" s="9">
        <v>442</v>
      </c>
      <c r="B244" s="10" t="s">
        <v>113</v>
      </c>
      <c r="C244" s="10" t="s">
        <v>115</v>
      </c>
      <c r="D244" s="10" t="s">
        <v>6</v>
      </c>
      <c r="E244" s="22" t="str">
        <f t="shared" si="3"/>
        <v>Rebello Valente, Vintage Port (Halves)</v>
      </c>
      <c r="F244" s="18" t="s">
        <v>1144</v>
      </c>
      <c r="G244" s="10" t="s">
        <v>88</v>
      </c>
      <c r="H244" s="10">
        <v>6</v>
      </c>
      <c r="I244" s="10" t="s">
        <v>23</v>
      </c>
      <c r="J244" s="10" t="s">
        <v>22</v>
      </c>
      <c r="K244" s="12">
        <v>240</v>
      </c>
      <c r="L244" s="12">
        <v>400</v>
      </c>
      <c r="M244" s="18" t="s">
        <v>1143</v>
      </c>
      <c r="N244" s="18" t="s">
        <v>546</v>
      </c>
      <c r="AA244" s="16" t="s">
        <v>1145</v>
      </c>
      <c r="AB244" t="s">
        <v>1455</v>
      </c>
    </row>
    <row r="245" spans="1:28" ht="13.35" customHeight="1" x14ac:dyDescent="0.25">
      <c r="A245" s="9">
        <v>443</v>
      </c>
      <c r="B245" s="10" t="s">
        <v>113</v>
      </c>
      <c r="C245" s="10" t="s">
        <v>115</v>
      </c>
      <c r="D245" s="10" t="s">
        <v>6</v>
      </c>
      <c r="E245" s="22" t="str">
        <f t="shared" si="3"/>
        <v>Taylor's, Vintage Port (Halves)</v>
      </c>
      <c r="F245" s="18" t="s">
        <v>116</v>
      </c>
      <c r="G245" s="10" t="s">
        <v>88</v>
      </c>
      <c r="H245" s="10">
        <v>5</v>
      </c>
      <c r="I245" s="10" t="s">
        <v>23</v>
      </c>
      <c r="J245" s="10" t="s">
        <v>22</v>
      </c>
      <c r="K245" s="12">
        <v>180</v>
      </c>
      <c r="L245" s="12">
        <v>220</v>
      </c>
      <c r="M245" s="18" t="s">
        <v>1139</v>
      </c>
      <c r="N245" s="18" t="s">
        <v>546</v>
      </c>
      <c r="AA245" s="16" t="s">
        <v>1142</v>
      </c>
      <c r="AB245" t="s">
        <v>1456</v>
      </c>
    </row>
    <row r="246" spans="1:28" ht="13.35" customHeight="1" x14ac:dyDescent="0.25">
      <c r="A246" s="9">
        <v>444</v>
      </c>
      <c r="B246" s="10" t="s">
        <v>113</v>
      </c>
      <c r="C246" s="10" t="s">
        <v>115</v>
      </c>
      <c r="D246" s="10" t="s">
        <v>6</v>
      </c>
      <c r="E246" s="22" t="str">
        <f t="shared" si="3"/>
        <v>Taylor's, Vintage Port</v>
      </c>
      <c r="F246" s="18" t="s">
        <v>116</v>
      </c>
      <c r="G246" s="10" t="s">
        <v>2</v>
      </c>
      <c r="H246" s="10">
        <v>6</v>
      </c>
      <c r="I246" s="10" t="s">
        <v>23</v>
      </c>
      <c r="J246" s="10" t="s">
        <v>22</v>
      </c>
      <c r="K246" s="12">
        <v>480</v>
      </c>
      <c r="L246" s="12">
        <v>600</v>
      </c>
      <c r="M246" s="18" t="s">
        <v>1141</v>
      </c>
      <c r="N246" s="18" t="s">
        <v>546</v>
      </c>
      <c r="AA246" s="16" t="s">
        <v>1098</v>
      </c>
      <c r="AB246" t="s">
        <v>1457</v>
      </c>
    </row>
    <row r="247" spans="1:28" ht="13.35" customHeight="1" x14ac:dyDescent="0.25">
      <c r="A247" s="9">
        <v>445</v>
      </c>
      <c r="B247" s="10" t="s">
        <v>125</v>
      </c>
      <c r="C247" s="10" t="s">
        <v>115</v>
      </c>
      <c r="D247" s="10" t="s">
        <v>6</v>
      </c>
      <c r="E247" s="22" t="str">
        <f t="shared" si="3"/>
        <v>Dow's, Vintage Port</v>
      </c>
      <c r="F247" s="18" t="s">
        <v>1101</v>
      </c>
      <c r="G247" s="10" t="s">
        <v>2</v>
      </c>
      <c r="H247" s="10">
        <v>3</v>
      </c>
      <c r="I247" s="10" t="s">
        <v>23</v>
      </c>
      <c r="J247" s="10" t="s">
        <v>22</v>
      </c>
      <c r="K247" s="12">
        <v>180</v>
      </c>
      <c r="L247" s="12">
        <v>240</v>
      </c>
      <c r="M247" s="18" t="s">
        <v>1139</v>
      </c>
      <c r="N247" s="18" t="s">
        <v>546</v>
      </c>
      <c r="AA247" s="16" t="s">
        <v>1102</v>
      </c>
      <c r="AB247" t="s">
        <v>1458</v>
      </c>
    </row>
    <row r="248" spans="1:28" ht="13.35" customHeight="1" x14ac:dyDescent="0.25">
      <c r="A248" s="9">
        <v>446</v>
      </c>
      <c r="B248" s="10" t="s">
        <v>125</v>
      </c>
      <c r="C248" s="10" t="s">
        <v>115</v>
      </c>
      <c r="D248" s="10" t="s">
        <v>6</v>
      </c>
      <c r="E248" s="22" t="str">
        <f t="shared" si="3"/>
        <v>Cockburn, Vintage Port</v>
      </c>
      <c r="F248" s="18" t="s">
        <v>1129</v>
      </c>
      <c r="G248" s="10" t="s">
        <v>2</v>
      </c>
      <c r="H248" s="10">
        <v>4</v>
      </c>
      <c r="I248" s="10" t="s">
        <v>23</v>
      </c>
      <c r="J248" s="10" t="s">
        <v>22</v>
      </c>
      <c r="K248" s="12">
        <v>200</v>
      </c>
      <c r="L248" s="12">
        <v>260</v>
      </c>
      <c r="M248" s="18" t="s">
        <v>1140</v>
      </c>
      <c r="N248" s="18" t="s">
        <v>546</v>
      </c>
      <c r="AA248" s="16" t="s">
        <v>1130</v>
      </c>
      <c r="AB248" t="s">
        <v>1459</v>
      </c>
    </row>
    <row r="249" spans="1:28" ht="13.35" customHeight="1" x14ac:dyDescent="0.25">
      <c r="A249" s="9">
        <v>447</v>
      </c>
      <c r="B249" s="10" t="s">
        <v>125</v>
      </c>
      <c r="C249" s="10" t="s">
        <v>115</v>
      </c>
      <c r="D249" s="10" t="s">
        <v>6</v>
      </c>
      <c r="E249" s="22" t="str">
        <f t="shared" si="3"/>
        <v>Graham's, Vintage Port</v>
      </c>
      <c r="F249" s="18" t="s">
        <v>123</v>
      </c>
      <c r="G249" s="10" t="s">
        <v>2</v>
      </c>
      <c r="H249" s="10">
        <v>4</v>
      </c>
      <c r="I249" s="10" t="s">
        <v>23</v>
      </c>
      <c r="J249" s="10" t="s">
        <v>22</v>
      </c>
      <c r="K249" s="12">
        <v>260</v>
      </c>
      <c r="L249" s="12">
        <v>340</v>
      </c>
      <c r="M249" s="18" t="s">
        <v>1139</v>
      </c>
      <c r="N249" s="18" t="s">
        <v>546</v>
      </c>
      <c r="AA249" s="16" t="s">
        <v>166</v>
      </c>
      <c r="AB249" t="s">
        <v>1460</v>
      </c>
    </row>
    <row r="250" spans="1:28" ht="13.35" customHeight="1" x14ac:dyDescent="0.25">
      <c r="A250" s="9">
        <v>448</v>
      </c>
      <c r="B250" s="10" t="s">
        <v>125</v>
      </c>
      <c r="C250" s="10" t="s">
        <v>115</v>
      </c>
      <c r="D250" s="10" t="s">
        <v>6</v>
      </c>
      <c r="E250" s="22" t="str">
        <f t="shared" si="3"/>
        <v>Graham's, Vintage Port - In Bond</v>
      </c>
      <c r="F250" s="18" t="s">
        <v>123</v>
      </c>
      <c r="G250" s="10" t="s">
        <v>2</v>
      </c>
      <c r="H250" s="10">
        <v>12</v>
      </c>
      <c r="I250" s="10" t="s">
        <v>23</v>
      </c>
      <c r="J250" s="10" t="s">
        <v>0</v>
      </c>
      <c r="K250" s="12">
        <v>900</v>
      </c>
      <c r="L250" s="12">
        <v>1400</v>
      </c>
      <c r="M250" s="18" t="s">
        <v>12</v>
      </c>
      <c r="N250" s="18" t="s">
        <v>1138</v>
      </c>
      <c r="AA250" s="16" t="s">
        <v>124</v>
      </c>
      <c r="AB250" t="s">
        <v>1461</v>
      </c>
    </row>
    <row r="251" spans="1:28" ht="13.35" customHeight="1" x14ac:dyDescent="0.25">
      <c r="A251" s="9">
        <v>449</v>
      </c>
      <c r="B251" s="10" t="s">
        <v>125</v>
      </c>
      <c r="C251" s="10" t="s">
        <v>115</v>
      </c>
      <c r="D251" s="10" t="s">
        <v>6</v>
      </c>
      <c r="E251" s="22" t="str">
        <f t="shared" si="3"/>
        <v>Quinta do Noval, Nacional Port</v>
      </c>
      <c r="F251" s="18" t="s">
        <v>1104</v>
      </c>
      <c r="G251" s="10" t="s">
        <v>2</v>
      </c>
      <c r="H251" s="10">
        <v>2</v>
      </c>
      <c r="I251" s="10" t="s">
        <v>23</v>
      </c>
      <c r="J251" s="10" t="s">
        <v>22</v>
      </c>
      <c r="K251" s="12">
        <v>1600</v>
      </c>
      <c r="L251" s="12">
        <v>2000</v>
      </c>
      <c r="M251" s="18" t="s">
        <v>38</v>
      </c>
      <c r="N251" s="18" t="s">
        <v>546</v>
      </c>
      <c r="AA251" s="16" t="s">
        <v>1137</v>
      </c>
      <c r="AB251" t="s">
        <v>1462</v>
      </c>
    </row>
    <row r="252" spans="1:28" ht="13.35" customHeight="1" x14ac:dyDescent="0.25">
      <c r="A252" s="9">
        <v>450</v>
      </c>
      <c r="B252" s="10" t="s">
        <v>125</v>
      </c>
      <c r="C252" s="10" t="s">
        <v>115</v>
      </c>
      <c r="D252" s="10" t="s">
        <v>6</v>
      </c>
      <c r="E252" s="22" t="str">
        <f t="shared" si="3"/>
        <v>Taylor's, Vintage Port</v>
      </c>
      <c r="F252" s="18" t="s">
        <v>116</v>
      </c>
      <c r="G252" s="10" t="s">
        <v>2</v>
      </c>
      <c r="H252" s="10">
        <v>10</v>
      </c>
      <c r="I252" s="10" t="s">
        <v>23</v>
      </c>
      <c r="J252" s="10" t="s">
        <v>22</v>
      </c>
      <c r="K252" s="12">
        <v>650</v>
      </c>
      <c r="L252" s="12">
        <v>850</v>
      </c>
      <c r="M252" s="18" t="s">
        <v>1136</v>
      </c>
      <c r="N252" s="18" t="s">
        <v>546</v>
      </c>
      <c r="AA252" s="16" t="s">
        <v>1098</v>
      </c>
      <c r="AB252" t="s">
        <v>1463</v>
      </c>
    </row>
    <row r="253" spans="1:28" ht="13.35" customHeight="1" x14ac:dyDescent="0.25">
      <c r="A253" s="9">
        <v>451</v>
      </c>
      <c r="B253" s="10" t="s">
        <v>125</v>
      </c>
      <c r="C253" s="10" t="s">
        <v>115</v>
      </c>
      <c r="D253" s="10" t="s">
        <v>6</v>
      </c>
      <c r="E253" s="22" t="str">
        <f t="shared" si="3"/>
        <v>Warre's, Vintage Port</v>
      </c>
      <c r="F253" s="18" t="s">
        <v>1094</v>
      </c>
      <c r="G253" s="10" t="s">
        <v>2</v>
      </c>
      <c r="H253" s="10">
        <v>10</v>
      </c>
      <c r="I253" s="10" t="s">
        <v>23</v>
      </c>
      <c r="J253" s="10" t="s">
        <v>22</v>
      </c>
      <c r="K253" s="12">
        <v>500</v>
      </c>
      <c r="L253" s="12">
        <v>600</v>
      </c>
      <c r="M253" s="18" t="s">
        <v>1135</v>
      </c>
      <c r="N253" s="18" t="s">
        <v>546</v>
      </c>
      <c r="AA253" s="16" t="s">
        <v>1097</v>
      </c>
      <c r="AB253" t="s">
        <v>1464</v>
      </c>
    </row>
    <row r="254" spans="1:28" ht="13.35" customHeight="1" x14ac:dyDescent="0.25">
      <c r="A254" s="9">
        <v>452</v>
      </c>
      <c r="B254" s="10" t="s">
        <v>1134</v>
      </c>
      <c r="C254" s="10" t="s">
        <v>115</v>
      </c>
      <c r="D254" s="10" t="s">
        <v>6</v>
      </c>
      <c r="E254" s="22" t="str">
        <f t="shared" si="3"/>
        <v>Offley, Boa Vista Vintage Port</v>
      </c>
      <c r="F254" s="18" t="s">
        <v>1132</v>
      </c>
      <c r="G254" s="10" t="s">
        <v>2</v>
      </c>
      <c r="H254" s="10">
        <v>3</v>
      </c>
      <c r="I254" s="10" t="s">
        <v>23</v>
      </c>
      <c r="J254" s="10" t="s">
        <v>22</v>
      </c>
      <c r="K254" s="12">
        <v>120</v>
      </c>
      <c r="L254" s="12">
        <v>150</v>
      </c>
      <c r="M254" s="18" t="s">
        <v>1131</v>
      </c>
      <c r="N254" s="18" t="s">
        <v>546</v>
      </c>
      <c r="AA254" s="16" t="s">
        <v>1133</v>
      </c>
      <c r="AB254" t="s">
        <v>1465</v>
      </c>
    </row>
    <row r="255" spans="1:28" ht="13.35" customHeight="1" x14ac:dyDescent="0.25">
      <c r="A255" s="9">
        <v>453</v>
      </c>
      <c r="B255" s="10" t="s">
        <v>121</v>
      </c>
      <c r="C255" s="10" t="s">
        <v>115</v>
      </c>
      <c r="D255" s="10" t="s">
        <v>6</v>
      </c>
      <c r="E255" s="22" t="str">
        <f t="shared" si="3"/>
        <v>Cockburn, Vintage Port</v>
      </c>
      <c r="F255" s="18" t="s">
        <v>1129</v>
      </c>
      <c r="G255" s="10" t="s">
        <v>2</v>
      </c>
      <c r="H255" s="10">
        <v>12</v>
      </c>
      <c r="I255" s="10" t="s">
        <v>23</v>
      </c>
      <c r="J255" s="10" t="s">
        <v>22</v>
      </c>
      <c r="K255" s="12">
        <v>300</v>
      </c>
      <c r="L255" s="12">
        <v>360</v>
      </c>
      <c r="M255" s="18" t="s">
        <v>38</v>
      </c>
      <c r="N255" s="18" t="s">
        <v>546</v>
      </c>
      <c r="AA255" s="16" t="s">
        <v>1130</v>
      </c>
      <c r="AB255" t="s">
        <v>1466</v>
      </c>
    </row>
    <row r="256" spans="1:28" ht="13.35" customHeight="1" x14ac:dyDescent="0.25">
      <c r="A256" s="9">
        <v>454</v>
      </c>
      <c r="B256" s="10" t="s">
        <v>121</v>
      </c>
      <c r="C256" s="10" t="s">
        <v>115</v>
      </c>
      <c r="D256" s="10" t="s">
        <v>6</v>
      </c>
      <c r="E256" s="22" t="str">
        <f t="shared" si="3"/>
        <v>Fonseca, Vintage Port (Halves)</v>
      </c>
      <c r="F256" s="18" t="s">
        <v>1114</v>
      </c>
      <c r="G256" s="10" t="s">
        <v>88</v>
      </c>
      <c r="H256" s="10">
        <v>8</v>
      </c>
      <c r="I256" s="10" t="s">
        <v>23</v>
      </c>
      <c r="J256" s="10" t="s">
        <v>22</v>
      </c>
      <c r="K256" s="12">
        <v>160</v>
      </c>
      <c r="L256" s="12">
        <v>200</v>
      </c>
      <c r="M256" s="18" t="s">
        <v>484</v>
      </c>
      <c r="N256" s="18" t="s">
        <v>546</v>
      </c>
      <c r="AA256" s="16" t="s">
        <v>1128</v>
      </c>
      <c r="AB256" t="s">
        <v>1467</v>
      </c>
    </row>
    <row r="257" spans="1:28" ht="13.35" customHeight="1" x14ac:dyDescent="0.25">
      <c r="A257" s="9">
        <v>455</v>
      </c>
      <c r="B257" s="10" t="s">
        <v>121</v>
      </c>
      <c r="C257" s="10" t="s">
        <v>115</v>
      </c>
      <c r="D257" s="10" t="s">
        <v>6</v>
      </c>
      <c r="E257" s="22" t="str">
        <f t="shared" si="3"/>
        <v>Fonseca, Vintage Port</v>
      </c>
      <c r="F257" s="18" t="s">
        <v>1114</v>
      </c>
      <c r="G257" s="10" t="s">
        <v>2</v>
      </c>
      <c r="H257" s="10">
        <v>12</v>
      </c>
      <c r="I257" s="10" t="s">
        <v>23</v>
      </c>
      <c r="J257" s="10" t="s">
        <v>22</v>
      </c>
      <c r="K257" s="12">
        <v>540</v>
      </c>
      <c r="L257" s="12">
        <v>700</v>
      </c>
      <c r="M257" s="18" t="s">
        <v>1127</v>
      </c>
      <c r="N257" s="18" t="s">
        <v>546</v>
      </c>
      <c r="AA257" s="16" t="s">
        <v>1115</v>
      </c>
      <c r="AB257" t="s">
        <v>1468</v>
      </c>
    </row>
    <row r="258" spans="1:28" ht="13.35" customHeight="1" x14ac:dyDescent="0.25">
      <c r="A258" s="9">
        <v>456</v>
      </c>
      <c r="B258" s="10" t="s">
        <v>121</v>
      </c>
      <c r="C258" s="10" t="s">
        <v>115</v>
      </c>
      <c r="D258" s="10" t="s">
        <v>6</v>
      </c>
      <c r="E258" s="22" t="str">
        <f t="shared" si="3"/>
        <v>Fonseca, Vintage Port</v>
      </c>
      <c r="F258" s="18" t="s">
        <v>1114</v>
      </c>
      <c r="G258" s="10" t="s">
        <v>2</v>
      </c>
      <c r="H258" s="10">
        <v>12</v>
      </c>
      <c r="I258" s="10" t="s">
        <v>23</v>
      </c>
      <c r="J258" s="10" t="s">
        <v>22</v>
      </c>
      <c r="K258" s="12">
        <v>500</v>
      </c>
      <c r="L258" s="12">
        <v>700</v>
      </c>
      <c r="M258" s="18" t="s">
        <v>38</v>
      </c>
      <c r="N258" s="18"/>
      <c r="AA258" s="16" t="s">
        <v>1115</v>
      </c>
      <c r="AB258" t="s">
        <v>1469</v>
      </c>
    </row>
    <row r="259" spans="1:28" ht="13.35" customHeight="1" x14ac:dyDescent="0.25">
      <c r="A259" s="9">
        <v>457</v>
      </c>
      <c r="B259" s="10" t="s">
        <v>121</v>
      </c>
      <c r="C259" s="10" t="s">
        <v>115</v>
      </c>
      <c r="D259" s="10" t="s">
        <v>6</v>
      </c>
      <c r="E259" s="22" t="str">
        <f t="shared" si="3"/>
        <v>Graham's, Vintage Port</v>
      </c>
      <c r="F259" s="18" t="s">
        <v>123</v>
      </c>
      <c r="G259" s="10" t="s">
        <v>2</v>
      </c>
      <c r="H259" s="10">
        <v>12</v>
      </c>
      <c r="I259" s="10" t="s">
        <v>23</v>
      </c>
      <c r="J259" s="10" t="s">
        <v>22</v>
      </c>
      <c r="K259" s="12">
        <v>650</v>
      </c>
      <c r="L259" s="12">
        <v>800</v>
      </c>
      <c r="M259" s="18" t="s">
        <v>1126</v>
      </c>
      <c r="N259" s="18" t="s">
        <v>546</v>
      </c>
      <c r="AA259" s="16" t="s">
        <v>166</v>
      </c>
      <c r="AB259" t="s">
        <v>1470</v>
      </c>
    </row>
    <row r="260" spans="1:28" ht="13.35" customHeight="1" x14ac:dyDescent="0.25">
      <c r="A260" s="9">
        <v>458</v>
      </c>
      <c r="B260" s="10" t="s">
        <v>121</v>
      </c>
      <c r="C260" s="10" t="s">
        <v>115</v>
      </c>
      <c r="D260" s="10" t="s">
        <v>6</v>
      </c>
      <c r="E260" s="22" t="str">
        <f t="shared" si="3"/>
        <v>Graham's, Vintage Port</v>
      </c>
      <c r="F260" s="18" t="s">
        <v>123</v>
      </c>
      <c r="G260" s="10" t="s">
        <v>2</v>
      </c>
      <c r="H260" s="10">
        <v>12</v>
      </c>
      <c r="I260" s="10" t="s">
        <v>23</v>
      </c>
      <c r="J260" s="10" t="s">
        <v>22</v>
      </c>
      <c r="K260" s="12">
        <v>650</v>
      </c>
      <c r="L260" s="12">
        <v>800</v>
      </c>
      <c r="M260" s="18" t="s">
        <v>1125</v>
      </c>
      <c r="N260" s="18" t="s">
        <v>546</v>
      </c>
      <c r="AA260" s="16" t="s">
        <v>166</v>
      </c>
      <c r="AB260" t="s">
        <v>1471</v>
      </c>
    </row>
    <row r="261" spans="1:28" ht="13.35" customHeight="1" x14ac:dyDescent="0.25">
      <c r="A261" s="9">
        <v>459</v>
      </c>
      <c r="B261" s="10" t="s">
        <v>121</v>
      </c>
      <c r="C261" s="10" t="s">
        <v>115</v>
      </c>
      <c r="D261" s="10" t="s">
        <v>6</v>
      </c>
      <c r="E261" s="22" t="str">
        <f t="shared" si="3"/>
        <v>Sandeman, Vintage Port</v>
      </c>
      <c r="F261" s="18" t="s">
        <v>1121</v>
      </c>
      <c r="G261" s="10" t="s">
        <v>2</v>
      </c>
      <c r="H261" s="10">
        <v>10</v>
      </c>
      <c r="I261" s="10" t="s">
        <v>23</v>
      </c>
      <c r="J261" s="10" t="s">
        <v>22</v>
      </c>
      <c r="K261" s="12">
        <v>250</v>
      </c>
      <c r="L261" s="12">
        <v>300</v>
      </c>
      <c r="M261" s="18" t="s">
        <v>1124</v>
      </c>
      <c r="N261" s="18" t="s">
        <v>546</v>
      </c>
      <c r="AA261" s="16" t="s">
        <v>1122</v>
      </c>
      <c r="AB261" t="s">
        <v>1472</v>
      </c>
    </row>
    <row r="262" spans="1:28" ht="13.35" customHeight="1" x14ac:dyDescent="0.25">
      <c r="A262" s="9">
        <v>460</v>
      </c>
      <c r="B262" s="10" t="s">
        <v>121</v>
      </c>
      <c r="C262" s="10" t="s">
        <v>115</v>
      </c>
      <c r="D262" s="10" t="s">
        <v>6</v>
      </c>
      <c r="E262" s="22" t="str">
        <f t="shared" si="3"/>
        <v>Sandeman, Vintage Port</v>
      </c>
      <c r="F262" s="18" t="s">
        <v>1121</v>
      </c>
      <c r="G262" s="10" t="s">
        <v>2</v>
      </c>
      <c r="H262" s="10">
        <v>12</v>
      </c>
      <c r="I262" s="10" t="s">
        <v>23</v>
      </c>
      <c r="J262" s="10" t="s">
        <v>22</v>
      </c>
      <c r="K262" s="12">
        <v>300</v>
      </c>
      <c r="L262" s="12">
        <v>360</v>
      </c>
      <c r="M262" s="18" t="s">
        <v>1123</v>
      </c>
      <c r="N262" s="18" t="s">
        <v>546</v>
      </c>
      <c r="AA262" s="16" t="s">
        <v>1122</v>
      </c>
      <c r="AB262" t="s">
        <v>1473</v>
      </c>
    </row>
    <row r="263" spans="1:28" ht="13.35" customHeight="1" x14ac:dyDescent="0.25">
      <c r="A263" s="9">
        <v>461</v>
      </c>
      <c r="B263" s="10" t="s">
        <v>121</v>
      </c>
      <c r="C263" s="10" t="s">
        <v>115</v>
      </c>
      <c r="D263" s="10" t="s">
        <v>6</v>
      </c>
      <c r="E263" s="22" t="str">
        <f t="shared" si="3"/>
        <v>Sandeman, Vintage Port</v>
      </c>
      <c r="F263" s="18" t="s">
        <v>1121</v>
      </c>
      <c r="G263" s="10" t="s">
        <v>2</v>
      </c>
      <c r="H263" s="10">
        <v>12</v>
      </c>
      <c r="I263" s="10" t="s">
        <v>23</v>
      </c>
      <c r="J263" s="10" t="s">
        <v>22</v>
      </c>
      <c r="K263" s="12">
        <v>300</v>
      </c>
      <c r="L263" s="12">
        <v>360</v>
      </c>
      <c r="M263" s="18" t="s">
        <v>1120</v>
      </c>
      <c r="N263" s="18" t="s">
        <v>546</v>
      </c>
      <c r="AA263" s="16" t="s">
        <v>1122</v>
      </c>
      <c r="AB263" t="s">
        <v>1474</v>
      </c>
    </row>
    <row r="264" spans="1:28" ht="13.35" customHeight="1" x14ac:dyDescent="0.25">
      <c r="A264" s="9">
        <v>462</v>
      </c>
      <c r="B264" s="10" t="s">
        <v>121</v>
      </c>
      <c r="C264" s="10" t="s">
        <v>115</v>
      </c>
      <c r="D264" s="10" t="s">
        <v>6</v>
      </c>
      <c r="E264" s="22" t="str">
        <f t="shared" ref="E264:E327" si="4">HYPERLINK(AB264,AA264)</f>
        <v>Warre's, Vintage Port</v>
      </c>
      <c r="F264" s="18" t="s">
        <v>1094</v>
      </c>
      <c r="G264" s="10" t="s">
        <v>2</v>
      </c>
      <c r="H264" s="10">
        <v>12</v>
      </c>
      <c r="I264" s="10" t="s">
        <v>23</v>
      </c>
      <c r="J264" s="10" t="s">
        <v>22</v>
      </c>
      <c r="K264" s="12">
        <v>420</v>
      </c>
      <c r="L264" s="12">
        <v>540</v>
      </c>
      <c r="M264" s="18" t="s">
        <v>1119</v>
      </c>
      <c r="N264" s="18" t="s">
        <v>546</v>
      </c>
      <c r="AA264" s="16" t="s">
        <v>1097</v>
      </c>
      <c r="AB264" t="s">
        <v>1475</v>
      </c>
    </row>
    <row r="265" spans="1:28" ht="13.35" customHeight="1" x14ac:dyDescent="0.25">
      <c r="A265" s="9">
        <v>463</v>
      </c>
      <c r="B265" s="10" t="s">
        <v>121</v>
      </c>
      <c r="C265" s="10" t="s">
        <v>115</v>
      </c>
      <c r="D265" s="10" t="s">
        <v>6</v>
      </c>
      <c r="E265" s="22" t="str">
        <f t="shared" si="4"/>
        <v>Warre's, Vintage Port</v>
      </c>
      <c r="F265" s="18" t="s">
        <v>1094</v>
      </c>
      <c r="G265" s="10" t="s">
        <v>2</v>
      </c>
      <c r="H265" s="10">
        <v>11</v>
      </c>
      <c r="I265" s="10" t="s">
        <v>23</v>
      </c>
      <c r="J265" s="10" t="s">
        <v>22</v>
      </c>
      <c r="K265" s="12">
        <v>380</v>
      </c>
      <c r="L265" s="12">
        <v>500</v>
      </c>
      <c r="M265" s="18" t="s">
        <v>1118</v>
      </c>
      <c r="N265" s="18" t="s">
        <v>546</v>
      </c>
      <c r="AA265" s="16" t="s">
        <v>1097</v>
      </c>
      <c r="AB265" t="s">
        <v>1476</v>
      </c>
    </row>
    <row r="266" spans="1:28" ht="13.35" customHeight="1" x14ac:dyDescent="0.25">
      <c r="A266" s="9">
        <v>464</v>
      </c>
      <c r="B266" s="10" t="s">
        <v>121</v>
      </c>
      <c r="C266" s="10" t="s">
        <v>115</v>
      </c>
      <c r="D266" s="10" t="s">
        <v>6</v>
      </c>
      <c r="E266" s="22" t="str">
        <f t="shared" si="4"/>
        <v>Mixed Lot of Vintage Port</v>
      </c>
      <c r="F266" s="18" t="s">
        <v>1092</v>
      </c>
      <c r="G266" s="10" t="s">
        <v>2</v>
      </c>
      <c r="H266" s="10">
        <v>7</v>
      </c>
      <c r="I266" s="10" t="s">
        <v>23</v>
      </c>
      <c r="J266" s="10" t="s">
        <v>22</v>
      </c>
      <c r="K266" s="12">
        <v>230</v>
      </c>
      <c r="L266" s="12">
        <v>300</v>
      </c>
      <c r="M266" s="18" t="s">
        <v>1116</v>
      </c>
      <c r="N266" s="18" t="s">
        <v>546</v>
      </c>
      <c r="AA266" s="16" t="s">
        <v>1117</v>
      </c>
      <c r="AB266" t="s">
        <v>1477</v>
      </c>
    </row>
    <row r="267" spans="1:28" ht="13.35" customHeight="1" x14ac:dyDescent="0.25">
      <c r="A267" s="9">
        <v>465</v>
      </c>
      <c r="B267" s="10" t="s">
        <v>1110</v>
      </c>
      <c r="C267" s="10" t="s">
        <v>115</v>
      </c>
      <c r="D267" s="10" t="s">
        <v>6</v>
      </c>
      <c r="E267" s="22" t="str">
        <f t="shared" si="4"/>
        <v>Fonseca, Vintage Port</v>
      </c>
      <c r="F267" s="18" t="s">
        <v>1114</v>
      </c>
      <c r="G267" s="10" t="s">
        <v>2</v>
      </c>
      <c r="H267" s="10">
        <v>10</v>
      </c>
      <c r="I267" s="10" t="s">
        <v>23</v>
      </c>
      <c r="J267" s="10" t="s">
        <v>22</v>
      </c>
      <c r="K267" s="12">
        <v>800</v>
      </c>
      <c r="L267" s="12">
        <v>1000</v>
      </c>
      <c r="M267" s="18" t="s">
        <v>1113</v>
      </c>
      <c r="N267" s="18" t="s">
        <v>546</v>
      </c>
      <c r="AA267" s="16" t="s">
        <v>1115</v>
      </c>
      <c r="AB267" t="s">
        <v>1478</v>
      </c>
    </row>
    <row r="268" spans="1:28" ht="13.35" customHeight="1" x14ac:dyDescent="0.25">
      <c r="A268" s="9">
        <v>466</v>
      </c>
      <c r="B268" s="10" t="s">
        <v>1110</v>
      </c>
      <c r="C268" s="10" t="s">
        <v>115</v>
      </c>
      <c r="D268" s="10" t="s">
        <v>6</v>
      </c>
      <c r="E268" s="22" t="str">
        <f t="shared" si="4"/>
        <v>Quarles Harris, Vintage Port</v>
      </c>
      <c r="F268" s="18" t="s">
        <v>1111</v>
      </c>
      <c r="G268" s="10" t="s">
        <v>2</v>
      </c>
      <c r="H268" s="10">
        <v>12</v>
      </c>
      <c r="I268" s="10" t="s">
        <v>23</v>
      </c>
      <c r="J268" s="10" t="s">
        <v>22</v>
      </c>
      <c r="K268" s="12">
        <v>360</v>
      </c>
      <c r="L268" s="12">
        <v>480</v>
      </c>
      <c r="M268" s="18" t="s">
        <v>465</v>
      </c>
      <c r="N268" s="18" t="s">
        <v>546</v>
      </c>
      <c r="AA268" s="16" t="s">
        <v>1112</v>
      </c>
      <c r="AB268" t="s">
        <v>1479</v>
      </c>
    </row>
    <row r="269" spans="1:28" ht="13.35" customHeight="1" x14ac:dyDescent="0.25">
      <c r="A269" s="9">
        <v>467</v>
      </c>
      <c r="B269" s="10" t="s">
        <v>1110</v>
      </c>
      <c r="C269" s="10" t="s">
        <v>115</v>
      </c>
      <c r="D269" s="10" t="s">
        <v>6</v>
      </c>
      <c r="E269" s="22" t="str">
        <f t="shared" si="4"/>
        <v>Taylor's, Vintage Port</v>
      </c>
      <c r="F269" s="18" t="s">
        <v>116</v>
      </c>
      <c r="G269" s="10" t="s">
        <v>2</v>
      </c>
      <c r="H269" s="10">
        <v>5</v>
      </c>
      <c r="I269" s="10" t="s">
        <v>23</v>
      </c>
      <c r="J269" s="10" t="s">
        <v>22</v>
      </c>
      <c r="K269" s="12">
        <v>300</v>
      </c>
      <c r="L269" s="12">
        <v>360</v>
      </c>
      <c r="M269" s="18" t="s">
        <v>1109</v>
      </c>
      <c r="N269" s="18" t="s">
        <v>546</v>
      </c>
      <c r="AA269" s="16" t="s">
        <v>1098</v>
      </c>
      <c r="AB269" t="s">
        <v>1480</v>
      </c>
    </row>
    <row r="270" spans="1:28" ht="13.35" customHeight="1" x14ac:dyDescent="0.25">
      <c r="A270" s="9">
        <v>468</v>
      </c>
      <c r="B270" s="10" t="s">
        <v>1108</v>
      </c>
      <c r="C270" s="10" t="s">
        <v>115</v>
      </c>
      <c r="D270" s="10" t="s">
        <v>6</v>
      </c>
      <c r="E270" s="22" t="str">
        <f t="shared" si="4"/>
        <v>Warre's, Vintage Port</v>
      </c>
      <c r="F270" s="18" t="s">
        <v>1094</v>
      </c>
      <c r="G270" s="10" t="s">
        <v>2</v>
      </c>
      <c r="H270" s="10">
        <v>7</v>
      </c>
      <c r="I270" s="10" t="s">
        <v>23</v>
      </c>
      <c r="J270" s="10" t="s">
        <v>22</v>
      </c>
      <c r="K270" s="12">
        <v>200</v>
      </c>
      <c r="L270" s="12">
        <v>280</v>
      </c>
      <c r="M270" s="18" t="s">
        <v>1107</v>
      </c>
      <c r="N270" s="18" t="s">
        <v>559</v>
      </c>
      <c r="AA270" s="16" t="s">
        <v>1097</v>
      </c>
      <c r="AB270" t="s">
        <v>1481</v>
      </c>
    </row>
    <row r="271" spans="1:28" ht="13.35" customHeight="1" x14ac:dyDescent="0.25">
      <c r="A271" s="9">
        <v>469</v>
      </c>
      <c r="B271" s="10" t="s">
        <v>61</v>
      </c>
      <c r="C271" s="10" t="s">
        <v>115</v>
      </c>
      <c r="D271" s="10" t="s">
        <v>6</v>
      </c>
      <c r="E271" s="22" t="str">
        <f t="shared" si="4"/>
        <v>Quinta do Noval, Vintage Port</v>
      </c>
      <c r="F271" s="18" t="s">
        <v>1106</v>
      </c>
      <c r="G271" s="10" t="s">
        <v>2</v>
      </c>
      <c r="H271" s="10">
        <v>12</v>
      </c>
      <c r="I271" s="10" t="s">
        <v>16</v>
      </c>
      <c r="J271" s="10" t="s">
        <v>22</v>
      </c>
      <c r="K271" s="12">
        <v>500</v>
      </c>
      <c r="L271" s="12">
        <v>700</v>
      </c>
      <c r="M271" s="18" t="s">
        <v>38</v>
      </c>
      <c r="N271" s="18"/>
      <c r="AA271" s="16" t="s">
        <v>1105</v>
      </c>
      <c r="AB271" t="s">
        <v>1482</v>
      </c>
    </row>
    <row r="272" spans="1:28" ht="13.35" customHeight="1" x14ac:dyDescent="0.25">
      <c r="A272" s="9">
        <v>470</v>
      </c>
      <c r="B272" s="10" t="s">
        <v>118</v>
      </c>
      <c r="C272" s="10" t="s">
        <v>115</v>
      </c>
      <c r="D272" s="10" t="s">
        <v>6</v>
      </c>
      <c r="E272" s="22" t="str">
        <f t="shared" si="4"/>
        <v>Quinta do Noval, Vintage Port</v>
      </c>
      <c r="F272" s="18" t="s">
        <v>1104</v>
      </c>
      <c r="G272" s="10" t="s">
        <v>2</v>
      </c>
      <c r="H272" s="10">
        <v>4</v>
      </c>
      <c r="I272" s="10" t="s">
        <v>23</v>
      </c>
      <c r="J272" s="10" t="s">
        <v>22</v>
      </c>
      <c r="K272" s="12">
        <v>600</v>
      </c>
      <c r="L272" s="12">
        <v>750</v>
      </c>
      <c r="M272" s="18" t="s">
        <v>38</v>
      </c>
      <c r="N272" s="18" t="s">
        <v>1103</v>
      </c>
      <c r="AA272" s="16" t="s">
        <v>1105</v>
      </c>
      <c r="AB272" t="s">
        <v>1483</v>
      </c>
    </row>
    <row r="273" spans="1:28" ht="13.35" customHeight="1" x14ac:dyDescent="0.25">
      <c r="A273" s="9">
        <v>471</v>
      </c>
      <c r="B273" s="10" t="s">
        <v>57</v>
      </c>
      <c r="C273" s="10" t="s">
        <v>115</v>
      </c>
      <c r="D273" s="10" t="s">
        <v>6</v>
      </c>
      <c r="E273" s="22" t="str">
        <f t="shared" si="4"/>
        <v>Dow's, Vintage Port</v>
      </c>
      <c r="F273" s="18" t="s">
        <v>1101</v>
      </c>
      <c r="G273" s="10" t="s">
        <v>2</v>
      </c>
      <c r="H273" s="10">
        <v>6</v>
      </c>
      <c r="I273" s="10" t="s">
        <v>16</v>
      </c>
      <c r="J273" s="10" t="s">
        <v>22</v>
      </c>
      <c r="K273" s="12">
        <v>160</v>
      </c>
      <c r="L273" s="12">
        <v>220</v>
      </c>
      <c r="M273" s="18" t="s">
        <v>38</v>
      </c>
      <c r="N273" s="18" t="s">
        <v>550</v>
      </c>
      <c r="AA273" s="16" t="s">
        <v>1102</v>
      </c>
      <c r="AB273" t="s">
        <v>1484</v>
      </c>
    </row>
    <row r="274" spans="1:28" ht="13.35" customHeight="1" x14ac:dyDescent="0.25">
      <c r="A274" s="9">
        <v>472</v>
      </c>
      <c r="B274" s="10" t="s">
        <v>57</v>
      </c>
      <c r="C274" s="10" t="s">
        <v>115</v>
      </c>
      <c r="D274" s="10" t="s">
        <v>6</v>
      </c>
      <c r="E274" s="22" t="str">
        <f t="shared" si="4"/>
        <v>Graham's, Vintage Port</v>
      </c>
      <c r="F274" s="18" t="s">
        <v>123</v>
      </c>
      <c r="G274" s="10" t="s">
        <v>2</v>
      </c>
      <c r="H274" s="10">
        <v>6</v>
      </c>
      <c r="I274" s="10" t="s">
        <v>16</v>
      </c>
      <c r="J274" s="10" t="s">
        <v>22</v>
      </c>
      <c r="K274" s="12">
        <v>120</v>
      </c>
      <c r="L274" s="12">
        <v>180</v>
      </c>
      <c r="M274" s="18" t="s">
        <v>38</v>
      </c>
      <c r="N274" s="18" t="s">
        <v>550</v>
      </c>
      <c r="AA274" s="16" t="s">
        <v>166</v>
      </c>
      <c r="AB274" t="s">
        <v>1485</v>
      </c>
    </row>
    <row r="275" spans="1:28" ht="13.35" customHeight="1" x14ac:dyDescent="0.25">
      <c r="A275" s="9">
        <v>473</v>
      </c>
      <c r="B275" s="10" t="s">
        <v>57</v>
      </c>
      <c r="C275" s="10" t="s">
        <v>115</v>
      </c>
      <c r="D275" s="10" t="s">
        <v>6</v>
      </c>
      <c r="E275" s="22" t="str">
        <f t="shared" si="4"/>
        <v>Smith Woodhouse, Vintage Port (Halves) - In Bond</v>
      </c>
      <c r="F275" s="18" t="s">
        <v>1099</v>
      </c>
      <c r="G275" s="10" t="s">
        <v>88</v>
      </c>
      <c r="H275" s="10">
        <v>12</v>
      </c>
      <c r="I275" s="10" t="s">
        <v>16</v>
      </c>
      <c r="J275" s="10" t="s">
        <v>0</v>
      </c>
      <c r="K275" s="12">
        <v>160</v>
      </c>
      <c r="L275" s="12">
        <v>200</v>
      </c>
      <c r="M275" s="18" t="s">
        <v>12</v>
      </c>
      <c r="N275" s="18"/>
      <c r="AA275" s="16" t="s">
        <v>1100</v>
      </c>
      <c r="AB275" t="s">
        <v>1486</v>
      </c>
    </row>
    <row r="276" spans="1:28" ht="13.35" customHeight="1" x14ac:dyDescent="0.25">
      <c r="A276" s="9">
        <v>474</v>
      </c>
      <c r="B276" s="10" t="s">
        <v>57</v>
      </c>
      <c r="C276" s="10" t="s">
        <v>115</v>
      </c>
      <c r="D276" s="10" t="s">
        <v>6</v>
      </c>
      <c r="E276" s="22" t="str">
        <f t="shared" si="4"/>
        <v>Taylor's, Vintage Port</v>
      </c>
      <c r="F276" s="18" t="s">
        <v>116</v>
      </c>
      <c r="G276" s="10" t="s">
        <v>2</v>
      </c>
      <c r="H276" s="10">
        <v>6</v>
      </c>
      <c r="I276" s="10" t="s">
        <v>16</v>
      </c>
      <c r="J276" s="10" t="s">
        <v>22</v>
      </c>
      <c r="K276" s="12">
        <v>120</v>
      </c>
      <c r="L276" s="12">
        <v>180</v>
      </c>
      <c r="M276" s="18" t="s">
        <v>38</v>
      </c>
      <c r="N276" s="18" t="s">
        <v>550</v>
      </c>
      <c r="AA276" s="16" t="s">
        <v>1098</v>
      </c>
      <c r="AB276" t="s">
        <v>1487</v>
      </c>
    </row>
    <row r="277" spans="1:28" ht="13.35" customHeight="1" x14ac:dyDescent="0.25">
      <c r="A277" s="9">
        <v>475</v>
      </c>
      <c r="B277" s="10" t="s">
        <v>57</v>
      </c>
      <c r="C277" s="10" t="s">
        <v>115</v>
      </c>
      <c r="D277" s="10" t="s">
        <v>6</v>
      </c>
      <c r="E277" s="22" t="str">
        <f t="shared" si="4"/>
        <v>Warre's, Vintage Port</v>
      </c>
      <c r="F277" s="18" t="s">
        <v>1094</v>
      </c>
      <c r="G277" s="10" t="s">
        <v>2</v>
      </c>
      <c r="H277" s="10">
        <v>5</v>
      </c>
      <c r="I277" s="10" t="s">
        <v>16</v>
      </c>
      <c r="J277" s="10" t="s">
        <v>22</v>
      </c>
      <c r="K277" s="12">
        <v>80</v>
      </c>
      <c r="L277" s="12">
        <v>120</v>
      </c>
      <c r="M277" s="18" t="s">
        <v>1096</v>
      </c>
      <c r="N277" s="18" t="s">
        <v>550</v>
      </c>
      <c r="AA277" s="16" t="s">
        <v>1097</v>
      </c>
      <c r="AB277" t="s">
        <v>1488</v>
      </c>
    </row>
    <row r="278" spans="1:28" ht="13.35" customHeight="1" x14ac:dyDescent="0.25">
      <c r="A278" s="9">
        <v>476</v>
      </c>
      <c r="B278" s="10" t="s">
        <v>18</v>
      </c>
      <c r="C278" s="10" t="s">
        <v>115</v>
      </c>
      <c r="D278" s="10" t="s">
        <v>6</v>
      </c>
      <c r="E278" s="22" t="str">
        <f t="shared" si="4"/>
        <v>Taylor's, Vintage Port - In Bond</v>
      </c>
      <c r="F278" s="18" t="s">
        <v>116</v>
      </c>
      <c r="G278" s="10" t="s">
        <v>2</v>
      </c>
      <c r="H278" s="10">
        <v>12</v>
      </c>
      <c r="I278" s="10" t="s">
        <v>16</v>
      </c>
      <c r="J278" s="10" t="s">
        <v>0</v>
      </c>
      <c r="K278" s="12">
        <v>360</v>
      </c>
      <c r="L278" s="12">
        <v>400</v>
      </c>
      <c r="M278" s="18" t="s">
        <v>12</v>
      </c>
      <c r="N278" s="18"/>
      <c r="AA278" s="16" t="s">
        <v>117</v>
      </c>
      <c r="AB278" t="s">
        <v>1489</v>
      </c>
    </row>
    <row r="279" spans="1:28" ht="13.35" customHeight="1" x14ac:dyDescent="0.25">
      <c r="A279" s="9">
        <v>477</v>
      </c>
      <c r="B279" s="10" t="s">
        <v>18</v>
      </c>
      <c r="C279" s="10" t="s">
        <v>115</v>
      </c>
      <c r="D279" s="10" t="s">
        <v>6</v>
      </c>
      <c r="E279" s="22" t="str">
        <f t="shared" si="4"/>
        <v>Graham's, Vintage Port - In Bond</v>
      </c>
      <c r="F279" s="18" t="s">
        <v>123</v>
      </c>
      <c r="G279" s="10" t="s">
        <v>2</v>
      </c>
      <c r="H279" s="10">
        <v>6</v>
      </c>
      <c r="I279" s="10" t="s">
        <v>16</v>
      </c>
      <c r="J279" s="10" t="s">
        <v>0</v>
      </c>
      <c r="K279" s="12">
        <v>160</v>
      </c>
      <c r="L279" s="12">
        <v>200</v>
      </c>
      <c r="M279" s="18" t="s">
        <v>12</v>
      </c>
      <c r="N279" s="18"/>
      <c r="AA279" s="16" t="s">
        <v>124</v>
      </c>
      <c r="AB279" t="s">
        <v>1490</v>
      </c>
    </row>
    <row r="280" spans="1:28" ht="13.35" customHeight="1" x14ac:dyDescent="0.25">
      <c r="A280" s="9">
        <v>478</v>
      </c>
      <c r="B280" s="10" t="s">
        <v>18</v>
      </c>
      <c r="C280" s="10" t="s">
        <v>115</v>
      </c>
      <c r="D280" s="10" t="s">
        <v>6</v>
      </c>
      <c r="E280" s="22" t="str">
        <f t="shared" si="4"/>
        <v>Warre's, Vintage Port - In Bond</v>
      </c>
      <c r="F280" s="18" t="s">
        <v>1094</v>
      </c>
      <c r="G280" s="10" t="s">
        <v>2</v>
      </c>
      <c r="H280" s="10">
        <v>6</v>
      </c>
      <c r="I280" s="10" t="s">
        <v>16</v>
      </c>
      <c r="J280" s="10" t="s">
        <v>0</v>
      </c>
      <c r="K280" s="12">
        <v>160</v>
      </c>
      <c r="L280" s="12">
        <v>200</v>
      </c>
      <c r="M280" s="18" t="s">
        <v>12</v>
      </c>
      <c r="N280" s="18"/>
      <c r="AA280" s="16" t="s">
        <v>1095</v>
      </c>
      <c r="AB280" t="s">
        <v>1491</v>
      </c>
    </row>
    <row r="281" spans="1:28" ht="13.35" customHeight="1" x14ac:dyDescent="0.25">
      <c r="A281" s="9">
        <v>479</v>
      </c>
      <c r="B281" s="10" t="s">
        <v>25</v>
      </c>
      <c r="C281" s="10" t="s">
        <v>115</v>
      </c>
      <c r="D281" s="10" t="s">
        <v>6</v>
      </c>
      <c r="E281" s="22" t="str">
        <f t="shared" si="4"/>
        <v>1963/1966 Mixed Lot of Vintage Port</v>
      </c>
      <c r="F281" s="18" t="s">
        <v>1092</v>
      </c>
      <c r="G281" s="10" t="s">
        <v>2</v>
      </c>
      <c r="H281" s="10">
        <v>3</v>
      </c>
      <c r="I281" s="10" t="s">
        <v>23</v>
      </c>
      <c r="J281" s="10" t="s">
        <v>22</v>
      </c>
      <c r="K281" s="12">
        <v>220</v>
      </c>
      <c r="L281" s="12">
        <v>280</v>
      </c>
      <c r="M281" s="18" t="s">
        <v>1091</v>
      </c>
      <c r="N281" s="18" t="s">
        <v>546</v>
      </c>
      <c r="AA281" s="16" t="s">
        <v>1093</v>
      </c>
      <c r="AB281" t="s">
        <v>1492</v>
      </c>
    </row>
    <row r="282" spans="1:28" ht="13.35" customHeight="1" x14ac:dyDescent="0.25">
      <c r="A282" s="9">
        <v>480</v>
      </c>
      <c r="B282" s="10" t="s">
        <v>25</v>
      </c>
      <c r="C282" s="10" t="s">
        <v>115</v>
      </c>
      <c r="D282" s="10" t="s">
        <v>6</v>
      </c>
      <c r="E282" s="22" t="str">
        <f t="shared" si="4"/>
        <v>1963/1977 Mixed Lot of Vintage Port (Halves)</v>
      </c>
      <c r="F282" s="18"/>
      <c r="G282" s="10" t="s">
        <v>88</v>
      </c>
      <c r="H282" s="10">
        <v>5</v>
      </c>
      <c r="I282" s="10" t="s">
        <v>23</v>
      </c>
      <c r="J282" s="10" t="s">
        <v>22</v>
      </c>
      <c r="K282" s="12">
        <v>140</v>
      </c>
      <c r="L282" s="12">
        <v>180</v>
      </c>
      <c r="M282" s="18" t="s">
        <v>1089</v>
      </c>
      <c r="N282" s="18" t="s">
        <v>546</v>
      </c>
      <c r="AA282" s="16" t="s">
        <v>1090</v>
      </c>
      <c r="AB282" t="s">
        <v>1493</v>
      </c>
    </row>
    <row r="283" spans="1:28" ht="13.35" customHeight="1" x14ac:dyDescent="0.25">
      <c r="A283" s="9">
        <v>481</v>
      </c>
      <c r="B283" s="10" t="s">
        <v>1088</v>
      </c>
      <c r="C283" s="10" t="s">
        <v>1087</v>
      </c>
      <c r="D283" s="10"/>
      <c r="E283" s="22" t="str">
        <f t="shared" si="4"/>
        <v>East India Sherry</v>
      </c>
      <c r="F283" s="18" t="s">
        <v>1085</v>
      </c>
      <c r="G283" s="10" t="s">
        <v>2</v>
      </c>
      <c r="H283" s="10">
        <v>1</v>
      </c>
      <c r="I283" s="10" t="s">
        <v>23</v>
      </c>
      <c r="J283" s="10" t="s">
        <v>22</v>
      </c>
      <c r="K283" s="12">
        <v>500</v>
      </c>
      <c r="L283" s="12">
        <v>800</v>
      </c>
      <c r="M283" s="18" t="s">
        <v>1084</v>
      </c>
      <c r="N283" s="18" t="s">
        <v>546</v>
      </c>
      <c r="AA283" s="16" t="s">
        <v>1086</v>
      </c>
      <c r="AB283" t="s">
        <v>1494</v>
      </c>
    </row>
    <row r="284" spans="1:28" ht="13.35" customHeight="1" x14ac:dyDescent="0.25">
      <c r="A284" s="9">
        <v>482</v>
      </c>
      <c r="B284" s="10" t="s">
        <v>1088</v>
      </c>
      <c r="C284" s="10" t="s">
        <v>1087</v>
      </c>
      <c r="D284" s="10"/>
      <c r="E284" s="22" t="str">
        <f t="shared" si="4"/>
        <v>East India Sherry</v>
      </c>
      <c r="F284" s="18" t="s">
        <v>1085</v>
      </c>
      <c r="G284" s="10" t="s">
        <v>2</v>
      </c>
      <c r="H284" s="10">
        <v>1</v>
      </c>
      <c r="I284" s="10" t="s">
        <v>23</v>
      </c>
      <c r="J284" s="10" t="s">
        <v>22</v>
      </c>
      <c r="K284" s="12">
        <v>500</v>
      </c>
      <c r="L284" s="12">
        <v>800</v>
      </c>
      <c r="M284" s="18" t="s">
        <v>1084</v>
      </c>
      <c r="N284" s="18" t="s">
        <v>546</v>
      </c>
      <c r="AA284" s="16" t="s">
        <v>1086</v>
      </c>
      <c r="AB284" t="s">
        <v>1495</v>
      </c>
    </row>
    <row r="285" spans="1:28" ht="13.35" customHeight="1" x14ac:dyDescent="0.25">
      <c r="A285" s="9">
        <v>483</v>
      </c>
      <c r="B285" s="10" t="s">
        <v>1083</v>
      </c>
      <c r="C285" s="10" t="s">
        <v>114</v>
      </c>
      <c r="D285" s="10"/>
      <c r="E285" s="22" t="str">
        <f t="shared" si="4"/>
        <v>D'Oliveiras, Verdhelho Reserva, Madeira</v>
      </c>
      <c r="F285" s="18" t="s">
        <v>1081</v>
      </c>
      <c r="G285" s="10" t="s">
        <v>2</v>
      </c>
      <c r="H285" s="10">
        <v>1</v>
      </c>
      <c r="I285" s="10" t="s">
        <v>23</v>
      </c>
      <c r="J285" s="10" t="s">
        <v>22</v>
      </c>
      <c r="K285" s="12">
        <v>130</v>
      </c>
      <c r="L285" s="12">
        <v>180</v>
      </c>
      <c r="M285" s="18" t="s">
        <v>1080</v>
      </c>
      <c r="N285" s="18" t="s">
        <v>559</v>
      </c>
      <c r="AA285" s="16" t="s">
        <v>1082</v>
      </c>
      <c r="AB285" t="s">
        <v>1496</v>
      </c>
    </row>
    <row r="286" spans="1:28" ht="13.35" customHeight="1" x14ac:dyDescent="0.25">
      <c r="A286" s="9">
        <v>484</v>
      </c>
      <c r="B286" s="10" t="s">
        <v>1079</v>
      </c>
      <c r="C286" s="10" t="s">
        <v>1067</v>
      </c>
      <c r="D286" s="10"/>
      <c r="E286" s="22" t="str">
        <f t="shared" si="4"/>
        <v>Delamain, Vintage, Grande Champagne Cognac</v>
      </c>
      <c r="F286" s="18" t="s">
        <v>1077</v>
      </c>
      <c r="G286" s="10" t="s">
        <v>111</v>
      </c>
      <c r="H286" s="10">
        <v>1</v>
      </c>
      <c r="I286" s="10" t="s">
        <v>23</v>
      </c>
      <c r="J286" s="10" t="s">
        <v>22</v>
      </c>
      <c r="K286" s="12">
        <v>300</v>
      </c>
      <c r="L286" s="12">
        <v>400</v>
      </c>
      <c r="M286" s="18" t="s">
        <v>1076</v>
      </c>
      <c r="N286" s="18" t="s">
        <v>546</v>
      </c>
      <c r="AA286" s="16" t="s">
        <v>1078</v>
      </c>
      <c r="AB286" t="s">
        <v>1497</v>
      </c>
    </row>
    <row r="287" spans="1:28" ht="13.35" customHeight="1" x14ac:dyDescent="0.25">
      <c r="A287" s="9">
        <v>485</v>
      </c>
      <c r="B287" s="10" t="s">
        <v>995</v>
      </c>
      <c r="C287" s="10" t="s">
        <v>1067</v>
      </c>
      <c r="D287" s="10"/>
      <c r="E287" s="22" t="str">
        <f t="shared" si="4"/>
        <v>Hine (Harvey's) Grande Champagne Cognac</v>
      </c>
      <c r="F287" s="18" t="s">
        <v>1073</v>
      </c>
      <c r="G287" s="10" t="s">
        <v>111</v>
      </c>
      <c r="H287" s="10">
        <v>4</v>
      </c>
      <c r="I287" s="10" t="s">
        <v>23</v>
      </c>
      <c r="J287" s="10" t="s">
        <v>22</v>
      </c>
      <c r="K287" s="12">
        <v>950</v>
      </c>
      <c r="L287" s="12">
        <v>1200</v>
      </c>
      <c r="M287" s="18" t="s">
        <v>1075</v>
      </c>
      <c r="N287" s="18" t="s">
        <v>559</v>
      </c>
      <c r="AA287" s="16" t="s">
        <v>1074</v>
      </c>
      <c r="AB287" t="s">
        <v>1498</v>
      </c>
    </row>
    <row r="288" spans="1:28" ht="13.35" customHeight="1" x14ac:dyDescent="0.25">
      <c r="A288" s="9">
        <v>486</v>
      </c>
      <c r="B288" s="10" t="s">
        <v>995</v>
      </c>
      <c r="C288" s="10" t="s">
        <v>1067</v>
      </c>
      <c r="D288" s="10"/>
      <c r="E288" s="22" t="str">
        <f t="shared" si="4"/>
        <v>Hine (Harvey's) Grande Champagne Cognac</v>
      </c>
      <c r="F288" s="18" t="s">
        <v>1073</v>
      </c>
      <c r="G288" s="10" t="s">
        <v>111</v>
      </c>
      <c r="H288" s="10">
        <v>3</v>
      </c>
      <c r="I288" s="10" t="s">
        <v>23</v>
      </c>
      <c r="J288" s="10" t="s">
        <v>22</v>
      </c>
      <c r="K288" s="12">
        <v>700</v>
      </c>
      <c r="L288" s="12">
        <v>900</v>
      </c>
      <c r="M288" s="18" t="s">
        <v>1072</v>
      </c>
      <c r="N288" s="18" t="s">
        <v>559</v>
      </c>
      <c r="AA288" s="16" t="s">
        <v>1074</v>
      </c>
      <c r="AB288" t="s">
        <v>1499</v>
      </c>
    </row>
    <row r="289" spans="1:28" ht="13.35" customHeight="1" x14ac:dyDescent="0.25">
      <c r="A289" s="9">
        <v>487</v>
      </c>
      <c r="B289" s="10" t="s">
        <v>995</v>
      </c>
      <c r="C289" s="10" t="s">
        <v>1067</v>
      </c>
      <c r="D289" s="10"/>
      <c r="E289" s="22" t="str">
        <f t="shared" si="4"/>
        <v>Hine (Harvey's) Grande Champagne Cognac</v>
      </c>
      <c r="F289" s="18" t="s">
        <v>1073</v>
      </c>
      <c r="G289" s="10" t="s">
        <v>111</v>
      </c>
      <c r="H289" s="10">
        <v>3</v>
      </c>
      <c r="I289" s="10" t="s">
        <v>23</v>
      </c>
      <c r="J289" s="10" t="s">
        <v>22</v>
      </c>
      <c r="K289" s="12">
        <v>700</v>
      </c>
      <c r="L289" s="12">
        <v>900</v>
      </c>
      <c r="M289" s="18" t="s">
        <v>1072</v>
      </c>
      <c r="N289" s="18" t="s">
        <v>559</v>
      </c>
      <c r="AA289" s="16" t="s">
        <v>1074</v>
      </c>
      <c r="AB289" t="s">
        <v>1500</v>
      </c>
    </row>
    <row r="290" spans="1:28" ht="13.35" customHeight="1" x14ac:dyDescent="0.25">
      <c r="A290" s="9">
        <v>488</v>
      </c>
      <c r="B290" s="10" t="s">
        <v>105</v>
      </c>
      <c r="C290" s="10" t="s">
        <v>1067</v>
      </c>
      <c r="D290" s="10"/>
      <c r="E290" s="22" t="str">
        <f t="shared" si="4"/>
        <v>Hine, Vintage Early Landed, Cognac</v>
      </c>
      <c r="F290" s="18" t="s">
        <v>1065</v>
      </c>
      <c r="G290" s="10" t="s">
        <v>111</v>
      </c>
      <c r="H290" s="10">
        <v>6</v>
      </c>
      <c r="I290" s="10" t="s">
        <v>23</v>
      </c>
      <c r="J290" s="10" t="s">
        <v>22</v>
      </c>
      <c r="K290" s="12">
        <v>560</v>
      </c>
      <c r="L290" s="12">
        <v>700</v>
      </c>
      <c r="M290" s="18" t="s">
        <v>1071</v>
      </c>
      <c r="N290" s="18" t="s">
        <v>1068</v>
      </c>
      <c r="AA290" s="16" t="s">
        <v>1066</v>
      </c>
      <c r="AB290" t="s">
        <v>1501</v>
      </c>
    </row>
    <row r="291" spans="1:28" ht="13.35" customHeight="1" x14ac:dyDescent="0.25">
      <c r="A291" s="9">
        <v>489</v>
      </c>
      <c r="B291" s="10" t="s">
        <v>105</v>
      </c>
      <c r="C291" s="10" t="s">
        <v>1067</v>
      </c>
      <c r="D291" s="10"/>
      <c r="E291" s="22" t="str">
        <f t="shared" si="4"/>
        <v>Hine, Vintage Early Landed, Cognac</v>
      </c>
      <c r="F291" s="18" t="s">
        <v>1065</v>
      </c>
      <c r="G291" s="10" t="s">
        <v>111</v>
      </c>
      <c r="H291" s="10">
        <v>6</v>
      </c>
      <c r="I291" s="10" t="s">
        <v>23</v>
      </c>
      <c r="J291" s="10" t="s">
        <v>22</v>
      </c>
      <c r="K291" s="12">
        <v>560</v>
      </c>
      <c r="L291" s="12">
        <v>700</v>
      </c>
      <c r="M291" s="18" t="s">
        <v>1071</v>
      </c>
      <c r="N291" s="18" t="s">
        <v>1068</v>
      </c>
      <c r="AA291" s="16" t="s">
        <v>1066</v>
      </c>
      <c r="AB291" t="s">
        <v>1502</v>
      </c>
    </row>
    <row r="292" spans="1:28" ht="13.35" customHeight="1" x14ac:dyDescent="0.25">
      <c r="A292" s="9">
        <v>490</v>
      </c>
      <c r="B292" s="10" t="s">
        <v>105</v>
      </c>
      <c r="C292" s="10" t="s">
        <v>1067</v>
      </c>
      <c r="D292" s="10"/>
      <c r="E292" s="22" t="str">
        <f t="shared" si="4"/>
        <v>Hine, Vintage Early Landed, Cognac</v>
      </c>
      <c r="F292" s="18" t="s">
        <v>1065</v>
      </c>
      <c r="G292" s="10" t="s">
        <v>111</v>
      </c>
      <c r="H292" s="10">
        <v>6</v>
      </c>
      <c r="I292" s="10" t="s">
        <v>23</v>
      </c>
      <c r="J292" s="10" t="s">
        <v>22</v>
      </c>
      <c r="K292" s="12">
        <v>560</v>
      </c>
      <c r="L292" s="12">
        <v>700</v>
      </c>
      <c r="M292" s="18" t="s">
        <v>1070</v>
      </c>
      <c r="N292" s="18" t="s">
        <v>1068</v>
      </c>
      <c r="AA292" s="16" t="s">
        <v>1066</v>
      </c>
      <c r="AB292" t="s">
        <v>1503</v>
      </c>
    </row>
    <row r="293" spans="1:28" ht="13.35" customHeight="1" x14ac:dyDescent="0.25">
      <c r="A293" s="9">
        <v>491</v>
      </c>
      <c r="B293" s="10" t="s">
        <v>105</v>
      </c>
      <c r="C293" s="10" t="s">
        <v>1067</v>
      </c>
      <c r="D293" s="10"/>
      <c r="E293" s="22" t="str">
        <f t="shared" si="4"/>
        <v>Hine, Vintage Early Landed, Cognac</v>
      </c>
      <c r="F293" s="18" t="s">
        <v>1065</v>
      </c>
      <c r="G293" s="10" t="s">
        <v>111</v>
      </c>
      <c r="H293" s="10">
        <v>6</v>
      </c>
      <c r="I293" s="10" t="s">
        <v>23</v>
      </c>
      <c r="J293" s="10" t="s">
        <v>22</v>
      </c>
      <c r="K293" s="12">
        <v>560</v>
      </c>
      <c r="L293" s="12">
        <v>700</v>
      </c>
      <c r="M293" s="18" t="s">
        <v>1069</v>
      </c>
      <c r="N293" s="18" t="s">
        <v>1068</v>
      </c>
      <c r="AA293" s="16" t="s">
        <v>1066</v>
      </c>
      <c r="AB293" t="s">
        <v>1504</v>
      </c>
    </row>
    <row r="294" spans="1:28" ht="13.35" customHeight="1" x14ac:dyDescent="0.25">
      <c r="A294" s="9">
        <v>492</v>
      </c>
      <c r="B294" s="10" t="s">
        <v>60</v>
      </c>
      <c r="C294" s="10" t="s">
        <v>1067</v>
      </c>
      <c r="D294" s="10"/>
      <c r="E294" s="22" t="str">
        <f t="shared" si="4"/>
        <v>Hine, Vintage Early Landed, Cognac</v>
      </c>
      <c r="F294" s="18" t="s">
        <v>1065</v>
      </c>
      <c r="G294" s="10" t="s">
        <v>111</v>
      </c>
      <c r="H294" s="10">
        <v>6</v>
      </c>
      <c r="I294" s="10" t="s">
        <v>23</v>
      </c>
      <c r="J294" s="10" t="s">
        <v>22</v>
      </c>
      <c r="K294" s="12">
        <v>560</v>
      </c>
      <c r="L294" s="12">
        <v>700</v>
      </c>
      <c r="M294" s="18" t="s">
        <v>1064</v>
      </c>
      <c r="N294" s="18" t="s">
        <v>1063</v>
      </c>
      <c r="AA294" s="16" t="s">
        <v>1066</v>
      </c>
      <c r="AB294" t="s">
        <v>1505</v>
      </c>
    </row>
    <row r="295" spans="1:28" ht="13.35" customHeight="1" x14ac:dyDescent="0.25">
      <c r="A295" s="9">
        <v>493</v>
      </c>
      <c r="B295" s="10" t="s">
        <v>60</v>
      </c>
      <c r="C295" s="10" t="s">
        <v>1067</v>
      </c>
      <c r="D295" s="10"/>
      <c r="E295" s="22" t="str">
        <f t="shared" si="4"/>
        <v>Hine, Vintage Early Landed, Cognac</v>
      </c>
      <c r="F295" s="18" t="s">
        <v>1065</v>
      </c>
      <c r="G295" s="10" t="s">
        <v>111</v>
      </c>
      <c r="H295" s="10">
        <v>6</v>
      </c>
      <c r="I295" s="10" t="s">
        <v>23</v>
      </c>
      <c r="J295" s="10" t="s">
        <v>22</v>
      </c>
      <c r="K295" s="12">
        <v>560</v>
      </c>
      <c r="L295" s="12">
        <v>700</v>
      </c>
      <c r="M295" s="18" t="s">
        <v>1064</v>
      </c>
      <c r="N295" s="18" t="s">
        <v>1063</v>
      </c>
      <c r="AA295" s="16" t="s">
        <v>1066</v>
      </c>
      <c r="AB295" t="s">
        <v>1506</v>
      </c>
    </row>
    <row r="296" spans="1:28" ht="13.35" customHeight="1" x14ac:dyDescent="0.25">
      <c r="A296" s="9">
        <v>494</v>
      </c>
      <c r="B296" s="10" t="s">
        <v>60</v>
      </c>
      <c r="C296" s="10" t="s">
        <v>1067</v>
      </c>
      <c r="D296" s="10"/>
      <c r="E296" s="22" t="str">
        <f t="shared" si="4"/>
        <v>Hine, Vintage Early Landed, Cognac</v>
      </c>
      <c r="F296" s="18" t="s">
        <v>1065</v>
      </c>
      <c r="G296" s="10" t="s">
        <v>111</v>
      </c>
      <c r="H296" s="10">
        <v>6</v>
      </c>
      <c r="I296" s="10" t="s">
        <v>23</v>
      </c>
      <c r="J296" s="10" t="s">
        <v>22</v>
      </c>
      <c r="K296" s="12">
        <v>560</v>
      </c>
      <c r="L296" s="12">
        <v>700</v>
      </c>
      <c r="M296" s="18" t="s">
        <v>1064</v>
      </c>
      <c r="N296" s="18" t="s">
        <v>1063</v>
      </c>
      <c r="AA296" s="16" t="s">
        <v>1066</v>
      </c>
      <c r="AB296" t="s">
        <v>1507</v>
      </c>
    </row>
    <row r="297" spans="1:28" ht="13.35" customHeight="1" x14ac:dyDescent="0.25">
      <c r="A297" s="9">
        <v>495</v>
      </c>
      <c r="B297" s="10" t="s">
        <v>60</v>
      </c>
      <c r="C297" s="10" t="s">
        <v>1067</v>
      </c>
      <c r="D297" s="10"/>
      <c r="E297" s="22" t="str">
        <f t="shared" si="4"/>
        <v>Hine, Vintage Early Landed, Cognac</v>
      </c>
      <c r="F297" s="18" t="s">
        <v>1065</v>
      </c>
      <c r="G297" s="10" t="s">
        <v>111</v>
      </c>
      <c r="H297" s="10">
        <v>6</v>
      </c>
      <c r="I297" s="10" t="s">
        <v>23</v>
      </c>
      <c r="J297" s="10" t="s">
        <v>22</v>
      </c>
      <c r="K297" s="12">
        <v>560</v>
      </c>
      <c r="L297" s="12">
        <v>700</v>
      </c>
      <c r="M297" s="18" t="s">
        <v>1064</v>
      </c>
      <c r="N297" s="18" t="s">
        <v>1063</v>
      </c>
      <c r="AA297" s="16" t="s">
        <v>1066</v>
      </c>
      <c r="AB297" t="s">
        <v>1508</v>
      </c>
    </row>
    <row r="298" spans="1:28" ht="13.35" customHeight="1" x14ac:dyDescent="0.25">
      <c r="A298" s="9">
        <v>496</v>
      </c>
      <c r="B298" s="10" t="s">
        <v>1062</v>
      </c>
      <c r="C298" s="10" t="s">
        <v>14</v>
      </c>
      <c r="D298" s="10" t="s">
        <v>3</v>
      </c>
      <c r="E298" s="22" t="str">
        <f t="shared" si="4"/>
        <v>Chateau Coutet Premier Cru Classe, Barsac</v>
      </c>
      <c r="F298" s="18"/>
      <c r="G298" s="10" t="s">
        <v>2</v>
      </c>
      <c r="H298" s="10">
        <v>1</v>
      </c>
      <c r="I298" s="10" t="s">
        <v>23</v>
      </c>
      <c r="J298" s="10" t="s">
        <v>22</v>
      </c>
      <c r="K298" s="12">
        <v>500</v>
      </c>
      <c r="L298" s="12">
        <v>800</v>
      </c>
      <c r="M298" s="18" t="s">
        <v>1061</v>
      </c>
      <c r="N298" s="18" t="s">
        <v>559</v>
      </c>
      <c r="AA298" s="16" t="s">
        <v>1059</v>
      </c>
      <c r="AB298" t="s">
        <v>1509</v>
      </c>
    </row>
    <row r="299" spans="1:28" ht="13.35" customHeight="1" x14ac:dyDescent="0.25">
      <c r="A299" s="9">
        <v>497</v>
      </c>
      <c r="B299" s="10" t="s">
        <v>1060</v>
      </c>
      <c r="C299" s="10" t="s">
        <v>14</v>
      </c>
      <c r="D299" s="10" t="s">
        <v>3</v>
      </c>
      <c r="E299" s="22" t="str">
        <f t="shared" si="4"/>
        <v>Chateau Coutet Premier Cru Classe, Barsac</v>
      </c>
      <c r="F299" s="18"/>
      <c r="G299" s="10" t="s">
        <v>2</v>
      </c>
      <c r="H299" s="10">
        <v>1</v>
      </c>
      <c r="I299" s="10" t="s">
        <v>23</v>
      </c>
      <c r="J299" s="10" t="s">
        <v>22</v>
      </c>
      <c r="K299" s="12">
        <v>400</v>
      </c>
      <c r="L299" s="12">
        <v>600</v>
      </c>
      <c r="M299" s="18" t="s">
        <v>1058</v>
      </c>
      <c r="N299" s="18" t="s">
        <v>559</v>
      </c>
      <c r="AA299" s="16" t="s">
        <v>1059</v>
      </c>
      <c r="AB299" t="s">
        <v>1510</v>
      </c>
    </row>
    <row r="300" spans="1:28" ht="13.35" customHeight="1" x14ac:dyDescent="0.25">
      <c r="A300" s="9">
        <v>498</v>
      </c>
      <c r="B300" s="10" t="s">
        <v>1057</v>
      </c>
      <c r="C300" s="10" t="s">
        <v>14</v>
      </c>
      <c r="D300" s="10" t="s">
        <v>3</v>
      </c>
      <c r="E300" s="22" t="str">
        <f t="shared" si="4"/>
        <v>Chateau Climens Premier Cru Classe, Barsac</v>
      </c>
      <c r="F300" s="18"/>
      <c r="G300" s="10" t="s">
        <v>2</v>
      </c>
      <c r="H300" s="10">
        <v>1</v>
      </c>
      <c r="I300" s="10" t="s">
        <v>23</v>
      </c>
      <c r="J300" s="10" t="s">
        <v>22</v>
      </c>
      <c r="K300" s="12">
        <v>320</v>
      </c>
      <c r="L300" s="12">
        <v>420</v>
      </c>
      <c r="M300" s="18" t="s">
        <v>1056</v>
      </c>
      <c r="N300" s="18" t="s">
        <v>546</v>
      </c>
      <c r="AA300" s="16" t="s">
        <v>1031</v>
      </c>
      <c r="AB300" t="s">
        <v>1511</v>
      </c>
    </row>
    <row r="301" spans="1:28" ht="13.35" customHeight="1" x14ac:dyDescent="0.25">
      <c r="A301" s="9">
        <v>499</v>
      </c>
      <c r="B301" s="10" t="s">
        <v>1055</v>
      </c>
      <c r="C301" s="10" t="s">
        <v>14</v>
      </c>
      <c r="D301" s="10" t="s">
        <v>3</v>
      </c>
      <c r="E301" s="22" t="str">
        <f t="shared" si="4"/>
        <v>Chateau Suduiraut Premier Cru Classe, Sauternes</v>
      </c>
      <c r="F301" s="18"/>
      <c r="G301" s="10" t="s">
        <v>2</v>
      </c>
      <c r="H301" s="10">
        <v>1</v>
      </c>
      <c r="I301" s="10" t="s">
        <v>23</v>
      </c>
      <c r="J301" s="10" t="s">
        <v>22</v>
      </c>
      <c r="K301" s="12">
        <v>380</v>
      </c>
      <c r="L301" s="12">
        <v>500</v>
      </c>
      <c r="M301" s="18" t="s">
        <v>1054</v>
      </c>
      <c r="N301" s="18" t="s">
        <v>546</v>
      </c>
      <c r="AA301" s="16" t="s">
        <v>1029</v>
      </c>
      <c r="AB301" t="s">
        <v>1512</v>
      </c>
    </row>
    <row r="302" spans="1:28" ht="13.35" customHeight="1" x14ac:dyDescent="0.25">
      <c r="A302" s="9">
        <v>500</v>
      </c>
      <c r="B302" s="10" t="s">
        <v>1000</v>
      </c>
      <c r="C302" s="10" t="s">
        <v>14</v>
      </c>
      <c r="D302" s="10" t="s">
        <v>3</v>
      </c>
      <c r="E302" s="22" t="str">
        <f t="shared" si="4"/>
        <v>Chateau Climens Premier Cru Classe, Barsac</v>
      </c>
      <c r="F302" s="18"/>
      <c r="G302" s="10" t="s">
        <v>2</v>
      </c>
      <c r="H302" s="10">
        <v>1</v>
      </c>
      <c r="I302" s="10" t="s">
        <v>23</v>
      </c>
      <c r="J302" s="10" t="s">
        <v>22</v>
      </c>
      <c r="K302" s="12">
        <v>200</v>
      </c>
      <c r="L302" s="12">
        <v>300</v>
      </c>
      <c r="M302" s="18" t="s">
        <v>1053</v>
      </c>
      <c r="N302" s="18" t="s">
        <v>546</v>
      </c>
      <c r="AA302" s="16" t="s">
        <v>1031</v>
      </c>
      <c r="AB302" t="s">
        <v>1513</v>
      </c>
    </row>
    <row r="303" spans="1:28" ht="13.35" customHeight="1" x14ac:dyDescent="0.25">
      <c r="A303" s="9">
        <v>501</v>
      </c>
      <c r="B303" s="10" t="s">
        <v>1000</v>
      </c>
      <c r="C303" s="10"/>
      <c r="D303" s="10" t="s">
        <v>3</v>
      </c>
      <c r="E303" s="22" t="str">
        <f t="shared" si="4"/>
        <v>Tokaji Essencia, Koronauradalmi (Half Litre)</v>
      </c>
      <c r="F303" s="18" t="s">
        <v>1051</v>
      </c>
      <c r="G303" s="10" t="s">
        <v>447</v>
      </c>
      <c r="H303" s="10">
        <v>1</v>
      </c>
      <c r="I303" s="10" t="s">
        <v>23</v>
      </c>
      <c r="J303" s="10" t="s">
        <v>22</v>
      </c>
      <c r="K303" s="12">
        <v>300</v>
      </c>
      <c r="L303" s="12">
        <v>500</v>
      </c>
      <c r="M303" s="18" t="s">
        <v>1050</v>
      </c>
      <c r="N303" s="18" t="s">
        <v>546</v>
      </c>
      <c r="AA303" s="16" t="s">
        <v>1052</v>
      </c>
      <c r="AB303" t="s">
        <v>1514</v>
      </c>
    </row>
    <row r="304" spans="1:28" ht="13.35" customHeight="1" x14ac:dyDescent="0.25">
      <c r="A304" s="9">
        <v>502</v>
      </c>
      <c r="B304" s="10" t="s">
        <v>1000</v>
      </c>
      <c r="C304" s="10" t="s">
        <v>14</v>
      </c>
      <c r="D304" s="10" t="s">
        <v>3</v>
      </c>
      <c r="E304" s="22" t="str">
        <f t="shared" si="4"/>
        <v>Chateau d'Yquem Premier Cru Superieur, Sauternes</v>
      </c>
      <c r="F304" s="18"/>
      <c r="G304" s="10" t="s">
        <v>2</v>
      </c>
      <c r="H304" s="10">
        <v>1</v>
      </c>
      <c r="I304" s="10" t="s">
        <v>23</v>
      </c>
      <c r="J304" s="10" t="s">
        <v>22</v>
      </c>
      <c r="K304" s="12">
        <v>400</v>
      </c>
      <c r="L304" s="12">
        <v>600</v>
      </c>
      <c r="M304" s="18" t="s">
        <v>1049</v>
      </c>
      <c r="N304" s="18" t="s">
        <v>546</v>
      </c>
      <c r="AA304" s="16" t="s">
        <v>1012</v>
      </c>
      <c r="AB304" t="s">
        <v>1515</v>
      </c>
    </row>
    <row r="305" spans="1:28" ht="13.35" customHeight="1" x14ac:dyDescent="0.25">
      <c r="A305" s="9">
        <v>503</v>
      </c>
      <c r="B305" s="10" t="s">
        <v>1046</v>
      </c>
      <c r="C305" s="10" t="s">
        <v>14</v>
      </c>
      <c r="D305" s="10" t="s">
        <v>3</v>
      </c>
      <c r="E305" s="22" t="str">
        <f t="shared" si="4"/>
        <v>Chateau Doisy Daene 2eme Cru Classe, Barsac</v>
      </c>
      <c r="F305" s="18"/>
      <c r="G305" s="10" t="s">
        <v>2</v>
      </c>
      <c r="H305" s="10">
        <v>4</v>
      </c>
      <c r="I305" s="10" t="s">
        <v>23</v>
      </c>
      <c r="J305" s="10" t="s">
        <v>22</v>
      </c>
      <c r="K305" s="12">
        <v>360</v>
      </c>
      <c r="L305" s="12">
        <v>480</v>
      </c>
      <c r="M305" s="18" t="s">
        <v>1047</v>
      </c>
      <c r="N305" s="18" t="s">
        <v>546</v>
      </c>
      <c r="AA305" s="16" t="s">
        <v>1048</v>
      </c>
      <c r="AB305" t="s">
        <v>1516</v>
      </c>
    </row>
    <row r="306" spans="1:28" ht="13.35" customHeight="1" x14ac:dyDescent="0.25">
      <c r="A306" s="9">
        <v>504</v>
      </c>
      <c r="B306" s="10" t="s">
        <v>1046</v>
      </c>
      <c r="C306" s="10" t="s">
        <v>14</v>
      </c>
      <c r="D306" s="10" t="s">
        <v>3</v>
      </c>
      <c r="E306" s="22" t="str">
        <f t="shared" si="4"/>
        <v>Chateau Climens Premier Cru Classe, Barsac</v>
      </c>
      <c r="F306" s="18"/>
      <c r="G306" s="10" t="s">
        <v>2</v>
      </c>
      <c r="H306" s="10">
        <v>1</v>
      </c>
      <c r="I306" s="10" t="s">
        <v>23</v>
      </c>
      <c r="J306" s="10" t="s">
        <v>22</v>
      </c>
      <c r="K306" s="12">
        <v>180</v>
      </c>
      <c r="L306" s="12">
        <v>280</v>
      </c>
      <c r="M306" s="18" t="s">
        <v>1045</v>
      </c>
      <c r="N306" s="18" t="s">
        <v>546</v>
      </c>
      <c r="AA306" s="16" t="s">
        <v>1031</v>
      </c>
      <c r="AB306" t="s">
        <v>1517</v>
      </c>
    </row>
    <row r="307" spans="1:28" ht="13.35" customHeight="1" x14ac:dyDescent="0.25">
      <c r="A307" s="9">
        <v>505</v>
      </c>
      <c r="B307" s="10" t="s">
        <v>1044</v>
      </c>
      <c r="C307" s="10" t="s">
        <v>14</v>
      </c>
      <c r="D307" s="10" t="s">
        <v>3</v>
      </c>
      <c r="E307" s="22" t="str">
        <f t="shared" si="4"/>
        <v>Chateau Rieussec Premier Cru Classe, Sauternes</v>
      </c>
      <c r="F307" s="18"/>
      <c r="G307" s="10" t="s">
        <v>2</v>
      </c>
      <c r="H307" s="10">
        <v>1</v>
      </c>
      <c r="I307" s="10" t="s">
        <v>23</v>
      </c>
      <c r="J307" s="10" t="s">
        <v>22</v>
      </c>
      <c r="K307" s="12">
        <v>120</v>
      </c>
      <c r="L307" s="12">
        <v>150</v>
      </c>
      <c r="M307" s="18" t="s">
        <v>1042</v>
      </c>
      <c r="N307" s="18" t="s">
        <v>546</v>
      </c>
      <c r="AA307" s="16" t="s">
        <v>1043</v>
      </c>
      <c r="AB307" t="s">
        <v>1518</v>
      </c>
    </row>
    <row r="308" spans="1:28" ht="13.35" customHeight="1" x14ac:dyDescent="0.25">
      <c r="A308" s="9">
        <v>506</v>
      </c>
      <c r="B308" s="10" t="s">
        <v>995</v>
      </c>
      <c r="C308" s="10" t="s">
        <v>14</v>
      </c>
      <c r="D308" s="10" t="s">
        <v>3</v>
      </c>
      <c r="E308" s="22" t="str">
        <f t="shared" si="4"/>
        <v>Chateau Doisy-Vedrines 2eme Cru Classe, Barsac</v>
      </c>
      <c r="F308" s="18"/>
      <c r="G308" s="10" t="s">
        <v>2</v>
      </c>
      <c r="H308" s="10">
        <v>3</v>
      </c>
      <c r="I308" s="10" t="s">
        <v>23</v>
      </c>
      <c r="J308" s="10" t="s">
        <v>22</v>
      </c>
      <c r="K308" s="12">
        <v>240</v>
      </c>
      <c r="L308" s="12">
        <v>300</v>
      </c>
      <c r="M308" s="18" t="s">
        <v>1040</v>
      </c>
      <c r="N308" s="18" t="s">
        <v>546</v>
      </c>
      <c r="AA308" s="16" t="s">
        <v>1041</v>
      </c>
      <c r="AB308" t="s">
        <v>1519</v>
      </c>
    </row>
    <row r="309" spans="1:28" ht="13.35" customHeight="1" x14ac:dyDescent="0.25">
      <c r="A309" s="9">
        <v>507</v>
      </c>
      <c r="B309" s="10" t="s">
        <v>992</v>
      </c>
      <c r="C309" s="10" t="s">
        <v>14</v>
      </c>
      <c r="D309" s="10" t="s">
        <v>3</v>
      </c>
      <c r="E309" s="22" t="str">
        <f t="shared" si="4"/>
        <v>Chateau d'Yquem Premier Cru Superieur, Sauternes</v>
      </c>
      <c r="F309" s="18"/>
      <c r="G309" s="10" t="s">
        <v>2</v>
      </c>
      <c r="H309" s="10">
        <v>1</v>
      </c>
      <c r="I309" s="10" t="s">
        <v>23</v>
      </c>
      <c r="J309" s="10" t="s">
        <v>22</v>
      </c>
      <c r="K309" s="12">
        <v>280</v>
      </c>
      <c r="L309" s="12">
        <v>380</v>
      </c>
      <c r="M309" s="18" t="s">
        <v>1039</v>
      </c>
      <c r="N309" s="18" t="s">
        <v>546</v>
      </c>
      <c r="AA309" s="16" t="s">
        <v>1012</v>
      </c>
      <c r="AB309" t="s">
        <v>1520</v>
      </c>
    </row>
    <row r="310" spans="1:28" ht="13.35" customHeight="1" x14ac:dyDescent="0.25">
      <c r="A310" s="9">
        <v>508</v>
      </c>
      <c r="B310" s="10" t="s">
        <v>143</v>
      </c>
      <c r="C310" s="10"/>
      <c r="D310" s="10" t="s">
        <v>3</v>
      </c>
      <c r="E310" s="22" t="str">
        <f t="shared" si="4"/>
        <v>Hungarovin, Tokaji Aszu Essencia (Half Litre)</v>
      </c>
      <c r="F310" s="18" t="s">
        <v>1037</v>
      </c>
      <c r="G310" s="10" t="s">
        <v>447</v>
      </c>
      <c r="H310" s="10">
        <v>1</v>
      </c>
      <c r="I310" s="10" t="s">
        <v>23</v>
      </c>
      <c r="J310" s="10" t="s">
        <v>22</v>
      </c>
      <c r="K310" s="12">
        <v>120</v>
      </c>
      <c r="L310" s="12">
        <v>160</v>
      </c>
      <c r="M310" s="18" t="s">
        <v>1036</v>
      </c>
      <c r="N310" s="18" t="s">
        <v>546</v>
      </c>
      <c r="AA310" s="16" t="s">
        <v>1038</v>
      </c>
      <c r="AB310" t="s">
        <v>1521</v>
      </c>
    </row>
    <row r="311" spans="1:28" ht="13.35" customHeight="1" x14ac:dyDescent="0.25">
      <c r="A311" s="9">
        <v>509</v>
      </c>
      <c r="B311" s="10" t="s">
        <v>112</v>
      </c>
      <c r="C311" s="10" t="s">
        <v>14</v>
      </c>
      <c r="D311" s="10" t="s">
        <v>3</v>
      </c>
      <c r="E311" s="22" t="str">
        <f t="shared" si="4"/>
        <v>Chateau Climens Premier Cru Classe, Barsac</v>
      </c>
      <c r="F311" s="18"/>
      <c r="G311" s="10" t="s">
        <v>2</v>
      </c>
      <c r="H311" s="10">
        <v>2</v>
      </c>
      <c r="I311" s="10" t="s">
        <v>23</v>
      </c>
      <c r="J311" s="10" t="s">
        <v>22</v>
      </c>
      <c r="K311" s="12">
        <v>300</v>
      </c>
      <c r="L311" s="12">
        <v>400</v>
      </c>
      <c r="M311" s="18" t="s">
        <v>1035</v>
      </c>
      <c r="N311" s="18" t="s">
        <v>546</v>
      </c>
      <c r="AA311" s="16" t="s">
        <v>1031</v>
      </c>
      <c r="AB311" t="s">
        <v>1522</v>
      </c>
    </row>
    <row r="312" spans="1:28" ht="13.35" customHeight="1" x14ac:dyDescent="0.25">
      <c r="A312" s="9">
        <v>510</v>
      </c>
      <c r="B312" s="10" t="s">
        <v>112</v>
      </c>
      <c r="C312" s="10" t="s">
        <v>14</v>
      </c>
      <c r="D312" s="10" t="s">
        <v>3</v>
      </c>
      <c r="E312" s="22" t="str">
        <f t="shared" si="4"/>
        <v>Chateau Guiraud Premier Cru Classe, Sauternes</v>
      </c>
      <c r="F312" s="18"/>
      <c r="G312" s="10" t="s">
        <v>2</v>
      </c>
      <c r="H312" s="10">
        <v>2</v>
      </c>
      <c r="I312" s="10" t="s">
        <v>23</v>
      </c>
      <c r="J312" s="10" t="s">
        <v>22</v>
      </c>
      <c r="K312" s="12">
        <v>150</v>
      </c>
      <c r="L312" s="12">
        <v>200</v>
      </c>
      <c r="M312" s="18" t="s">
        <v>38</v>
      </c>
      <c r="N312" s="18" t="s">
        <v>546</v>
      </c>
      <c r="AA312" s="16" t="s">
        <v>1026</v>
      </c>
      <c r="AB312" t="s">
        <v>1523</v>
      </c>
    </row>
    <row r="313" spans="1:28" ht="13.35" customHeight="1" x14ac:dyDescent="0.25">
      <c r="A313" s="9">
        <v>511</v>
      </c>
      <c r="B313" s="10" t="s">
        <v>112</v>
      </c>
      <c r="C313" s="10" t="s">
        <v>14</v>
      </c>
      <c r="D313" s="10" t="s">
        <v>3</v>
      </c>
      <c r="E313" s="22" t="str">
        <f t="shared" si="4"/>
        <v>Chateau Suduiraut Premier Cru Classe, Sauternes</v>
      </c>
      <c r="F313" s="18"/>
      <c r="G313" s="10" t="s">
        <v>2</v>
      </c>
      <c r="H313" s="10">
        <v>2</v>
      </c>
      <c r="I313" s="10" t="s">
        <v>23</v>
      </c>
      <c r="J313" s="10" t="s">
        <v>22</v>
      </c>
      <c r="K313" s="12">
        <v>200</v>
      </c>
      <c r="L313" s="12">
        <v>260</v>
      </c>
      <c r="M313" s="18" t="s">
        <v>1034</v>
      </c>
      <c r="N313" s="18" t="s">
        <v>546</v>
      </c>
      <c r="AA313" s="16" t="s">
        <v>1029</v>
      </c>
      <c r="AB313" t="s">
        <v>1524</v>
      </c>
    </row>
    <row r="314" spans="1:28" ht="13.35" customHeight="1" x14ac:dyDescent="0.25">
      <c r="A314" s="9">
        <v>512</v>
      </c>
      <c r="B314" s="10" t="s">
        <v>112</v>
      </c>
      <c r="C314" s="10" t="s">
        <v>14</v>
      </c>
      <c r="D314" s="10" t="s">
        <v>3</v>
      </c>
      <c r="E314" s="22" t="str">
        <f t="shared" si="4"/>
        <v>Chateau d'Yquem Premier Cru Superieur, Sauternes</v>
      </c>
      <c r="F314" s="18"/>
      <c r="G314" s="10" t="s">
        <v>2</v>
      </c>
      <c r="H314" s="10">
        <v>1</v>
      </c>
      <c r="I314" s="10" t="s">
        <v>23</v>
      </c>
      <c r="J314" s="10" t="s">
        <v>22</v>
      </c>
      <c r="K314" s="12">
        <v>500</v>
      </c>
      <c r="L314" s="12">
        <v>700</v>
      </c>
      <c r="M314" s="18" t="s">
        <v>1033</v>
      </c>
      <c r="N314" s="18" t="s">
        <v>546</v>
      </c>
      <c r="AA314" s="16" t="s">
        <v>1012</v>
      </c>
      <c r="AB314" t="s">
        <v>1525</v>
      </c>
    </row>
    <row r="315" spans="1:28" ht="13.35" customHeight="1" x14ac:dyDescent="0.25">
      <c r="A315" s="9">
        <v>513</v>
      </c>
      <c r="B315" s="10" t="s">
        <v>112</v>
      </c>
      <c r="C315" s="10" t="s">
        <v>14</v>
      </c>
      <c r="D315" s="10" t="s">
        <v>3</v>
      </c>
      <c r="E315" s="22" t="str">
        <f t="shared" si="4"/>
        <v>Chateau d'Yquem Premier Cru Superieur, Sauternes</v>
      </c>
      <c r="F315" s="18"/>
      <c r="G315" s="10" t="s">
        <v>2</v>
      </c>
      <c r="H315" s="10">
        <v>4</v>
      </c>
      <c r="I315" s="10" t="s">
        <v>23</v>
      </c>
      <c r="J315" s="10" t="s">
        <v>22</v>
      </c>
      <c r="K315" s="12">
        <v>1400</v>
      </c>
      <c r="L315" s="12">
        <v>1800</v>
      </c>
      <c r="M315" s="18" t="s">
        <v>1032</v>
      </c>
      <c r="N315" s="18" t="s">
        <v>546</v>
      </c>
      <c r="AA315" s="16" t="s">
        <v>1012</v>
      </c>
      <c r="AB315" t="s">
        <v>1526</v>
      </c>
    </row>
    <row r="316" spans="1:28" ht="13.35" customHeight="1" x14ac:dyDescent="0.25">
      <c r="A316" s="9">
        <v>514</v>
      </c>
      <c r="B316" s="10" t="s">
        <v>125</v>
      </c>
      <c r="C316" s="10" t="s">
        <v>14</v>
      </c>
      <c r="D316" s="10" t="s">
        <v>3</v>
      </c>
      <c r="E316" s="22" t="str">
        <f t="shared" si="4"/>
        <v>Chateau Climens Premier Cru Classe, Barsac</v>
      </c>
      <c r="F316" s="18"/>
      <c r="G316" s="10" t="s">
        <v>2</v>
      </c>
      <c r="H316" s="10">
        <v>2</v>
      </c>
      <c r="I316" s="10" t="s">
        <v>23</v>
      </c>
      <c r="J316" s="10" t="s">
        <v>22</v>
      </c>
      <c r="K316" s="12">
        <v>140</v>
      </c>
      <c r="L316" s="12">
        <v>180</v>
      </c>
      <c r="M316" s="18" t="s">
        <v>1030</v>
      </c>
      <c r="N316" s="18" t="s">
        <v>546</v>
      </c>
      <c r="AA316" s="16" t="s">
        <v>1031</v>
      </c>
      <c r="AB316" t="s">
        <v>1527</v>
      </c>
    </row>
    <row r="317" spans="1:28" ht="13.35" customHeight="1" x14ac:dyDescent="0.25">
      <c r="A317" s="9">
        <v>515</v>
      </c>
      <c r="B317" s="10" t="s">
        <v>125</v>
      </c>
      <c r="C317" s="10" t="s">
        <v>14</v>
      </c>
      <c r="D317" s="10" t="s">
        <v>3</v>
      </c>
      <c r="E317" s="22" t="str">
        <f t="shared" si="4"/>
        <v>Chateau Suduiraut Premier Cru Classe, Sauternes</v>
      </c>
      <c r="F317" s="18"/>
      <c r="G317" s="10" t="s">
        <v>2</v>
      </c>
      <c r="H317" s="10">
        <v>4</v>
      </c>
      <c r="I317" s="10" t="s">
        <v>23</v>
      </c>
      <c r="J317" s="10" t="s">
        <v>22</v>
      </c>
      <c r="K317" s="12">
        <v>180</v>
      </c>
      <c r="L317" s="12">
        <v>240</v>
      </c>
      <c r="M317" s="18" t="s">
        <v>1028</v>
      </c>
      <c r="N317" s="18" t="s">
        <v>546</v>
      </c>
      <c r="AA317" s="16" t="s">
        <v>1029</v>
      </c>
      <c r="AB317" t="s">
        <v>1528</v>
      </c>
    </row>
    <row r="318" spans="1:28" ht="13.35" customHeight="1" x14ac:dyDescent="0.25">
      <c r="A318" s="9">
        <v>516</v>
      </c>
      <c r="B318" s="10" t="s">
        <v>125</v>
      </c>
      <c r="C318" s="10" t="s">
        <v>14</v>
      </c>
      <c r="D318" s="10" t="s">
        <v>3</v>
      </c>
      <c r="E318" s="22" t="str">
        <f t="shared" si="4"/>
        <v>Chateau d'Yquem Premier Cru Superieur, Sauternes</v>
      </c>
      <c r="F318" s="18"/>
      <c r="G318" s="10" t="s">
        <v>2</v>
      </c>
      <c r="H318" s="10">
        <v>4</v>
      </c>
      <c r="I318" s="10" t="s">
        <v>23</v>
      </c>
      <c r="J318" s="10" t="s">
        <v>22</v>
      </c>
      <c r="K318" s="12">
        <v>800</v>
      </c>
      <c r="L318" s="12">
        <v>1000</v>
      </c>
      <c r="M318" s="18" t="s">
        <v>1027</v>
      </c>
      <c r="N318" s="18" t="s">
        <v>546</v>
      </c>
      <c r="AA318" s="16" t="s">
        <v>1012</v>
      </c>
      <c r="AB318" t="s">
        <v>1529</v>
      </c>
    </row>
    <row r="319" spans="1:28" ht="13.35" customHeight="1" x14ac:dyDescent="0.25">
      <c r="A319" s="9">
        <v>517</v>
      </c>
      <c r="B319" s="10" t="s">
        <v>108</v>
      </c>
      <c r="C319" s="10" t="s">
        <v>14</v>
      </c>
      <c r="D319" s="10" t="s">
        <v>3</v>
      </c>
      <c r="E319" s="22" t="str">
        <f t="shared" si="4"/>
        <v>Chateau Guiraud Premier Cru Classe, Sauternes</v>
      </c>
      <c r="F319" s="18"/>
      <c r="G319" s="10" t="s">
        <v>2</v>
      </c>
      <c r="H319" s="10">
        <v>11</v>
      </c>
      <c r="I319" s="10" t="s">
        <v>1</v>
      </c>
      <c r="J319" s="10" t="s">
        <v>22</v>
      </c>
      <c r="K319" s="12">
        <v>380</v>
      </c>
      <c r="L319" s="12">
        <v>550</v>
      </c>
      <c r="M319" s="18" t="s">
        <v>38</v>
      </c>
      <c r="N319" s="18" t="s">
        <v>541</v>
      </c>
      <c r="AA319" s="16" t="s">
        <v>1026</v>
      </c>
      <c r="AB319" t="s">
        <v>1530</v>
      </c>
    </row>
    <row r="320" spans="1:28" ht="13.35" customHeight="1" x14ac:dyDescent="0.25">
      <c r="A320" s="9">
        <v>518</v>
      </c>
      <c r="B320" s="10" t="s">
        <v>60</v>
      </c>
      <c r="C320" s="10" t="s">
        <v>14</v>
      </c>
      <c r="D320" s="10" t="s">
        <v>3</v>
      </c>
      <c r="E320" s="22" t="str">
        <f t="shared" si="4"/>
        <v>Chateau d'Yquem Premier Cru Superieur, Sauternes (Half)</v>
      </c>
      <c r="F320" s="18"/>
      <c r="G320" s="10" t="s">
        <v>88</v>
      </c>
      <c r="H320" s="10">
        <v>1</v>
      </c>
      <c r="I320" s="10" t="s">
        <v>23</v>
      </c>
      <c r="J320" s="10" t="s">
        <v>22</v>
      </c>
      <c r="K320" s="12">
        <v>100</v>
      </c>
      <c r="L320" s="12">
        <v>130</v>
      </c>
      <c r="M320" s="18" t="s">
        <v>1025</v>
      </c>
      <c r="N320" s="18" t="s">
        <v>559</v>
      </c>
      <c r="AA320" s="16" t="s">
        <v>1017</v>
      </c>
      <c r="AB320" t="s">
        <v>1531</v>
      </c>
    </row>
    <row r="321" spans="1:28" ht="13.35" customHeight="1" x14ac:dyDescent="0.25">
      <c r="A321" s="9">
        <v>519</v>
      </c>
      <c r="B321" s="10" t="s">
        <v>87</v>
      </c>
      <c r="C321" s="10" t="s">
        <v>153</v>
      </c>
      <c r="D321" s="10" t="s">
        <v>3</v>
      </c>
      <c r="E321" s="22" t="str">
        <f t="shared" si="4"/>
        <v>Domaine Huet, Vouvray, Clos Bourg Demi Sec - In Bond</v>
      </c>
      <c r="F321" s="18" t="s">
        <v>359</v>
      </c>
      <c r="G321" s="10" t="s">
        <v>2</v>
      </c>
      <c r="H321" s="10">
        <v>12</v>
      </c>
      <c r="I321" s="10" t="s">
        <v>1</v>
      </c>
      <c r="J321" s="10" t="s">
        <v>0</v>
      </c>
      <c r="K321" s="12">
        <v>380</v>
      </c>
      <c r="L321" s="12">
        <v>550</v>
      </c>
      <c r="M321" s="18" t="s">
        <v>1023</v>
      </c>
      <c r="N321" s="18"/>
      <c r="AA321" s="16" t="s">
        <v>1024</v>
      </c>
      <c r="AB321" t="s">
        <v>1532</v>
      </c>
    </row>
    <row r="322" spans="1:28" ht="13.35" customHeight="1" x14ac:dyDescent="0.25">
      <c r="A322" s="9">
        <v>520</v>
      </c>
      <c r="B322" s="10" t="s">
        <v>27</v>
      </c>
      <c r="C322" s="10"/>
      <c r="D322" s="10" t="s">
        <v>3</v>
      </c>
      <c r="E322" s="22" t="str">
        <f t="shared" si="4"/>
        <v>Disznoko, Aszu 5 Puttonyos, Tokaj</v>
      </c>
      <c r="F322" s="18" t="s">
        <v>1021</v>
      </c>
      <c r="G322" s="10" t="s">
        <v>2</v>
      </c>
      <c r="H322" s="10">
        <v>2</v>
      </c>
      <c r="I322" s="10" t="s">
        <v>23</v>
      </c>
      <c r="J322" s="10" t="s">
        <v>22</v>
      </c>
      <c r="K322" s="12">
        <v>140</v>
      </c>
      <c r="L322" s="12">
        <v>180</v>
      </c>
      <c r="M322" s="18" t="s">
        <v>1020</v>
      </c>
      <c r="N322" s="18" t="s">
        <v>580</v>
      </c>
      <c r="AA322" s="16" t="s">
        <v>1022</v>
      </c>
      <c r="AB322" t="s">
        <v>1533</v>
      </c>
    </row>
    <row r="323" spans="1:28" ht="13.35" customHeight="1" x14ac:dyDescent="0.25">
      <c r="A323" s="9">
        <v>521</v>
      </c>
      <c r="B323" s="10" t="s">
        <v>27</v>
      </c>
      <c r="C323" s="10" t="s">
        <v>14</v>
      </c>
      <c r="D323" s="10" t="s">
        <v>3</v>
      </c>
      <c r="E323" s="22" t="str">
        <f t="shared" si="4"/>
        <v>Chateau Rieussec Premier Cru Classe, Sauternes (Halves)</v>
      </c>
      <c r="F323" s="18"/>
      <c r="G323" s="10" t="s">
        <v>88</v>
      </c>
      <c r="H323" s="10">
        <v>24</v>
      </c>
      <c r="I323" s="10" t="s">
        <v>16</v>
      </c>
      <c r="J323" s="10" t="s">
        <v>22</v>
      </c>
      <c r="K323" s="12">
        <v>380</v>
      </c>
      <c r="L323" s="12">
        <v>460</v>
      </c>
      <c r="M323" s="18" t="s">
        <v>38</v>
      </c>
      <c r="N323" s="18" t="s">
        <v>1018</v>
      </c>
      <c r="AA323" s="16" t="s">
        <v>1019</v>
      </c>
      <c r="AB323" t="s">
        <v>1534</v>
      </c>
    </row>
    <row r="324" spans="1:28" ht="13.35" customHeight="1" x14ac:dyDescent="0.25">
      <c r="A324" s="9">
        <v>522</v>
      </c>
      <c r="B324" s="10" t="s">
        <v>86</v>
      </c>
      <c r="C324" s="10" t="s">
        <v>14</v>
      </c>
      <c r="D324" s="10" t="s">
        <v>3</v>
      </c>
      <c r="E324" s="22" t="str">
        <f t="shared" si="4"/>
        <v>Chateau d'Yquem Premier Cru Superieur, Sauternes (Half)</v>
      </c>
      <c r="F324" s="18"/>
      <c r="G324" s="10" t="s">
        <v>88</v>
      </c>
      <c r="H324" s="10">
        <v>1</v>
      </c>
      <c r="I324" s="10" t="s">
        <v>23</v>
      </c>
      <c r="J324" s="10" t="s">
        <v>22</v>
      </c>
      <c r="K324" s="12">
        <v>85</v>
      </c>
      <c r="L324" s="12">
        <v>100</v>
      </c>
      <c r="M324" s="18" t="s">
        <v>1016</v>
      </c>
      <c r="N324" s="18"/>
      <c r="AA324" s="16" t="s">
        <v>1017</v>
      </c>
      <c r="AB324" t="s">
        <v>1535</v>
      </c>
    </row>
    <row r="325" spans="1:28" ht="13.35" customHeight="1" x14ac:dyDescent="0.25">
      <c r="A325" s="9">
        <v>523</v>
      </c>
      <c r="B325" s="10" t="s">
        <v>83</v>
      </c>
      <c r="C325" s="10" t="s">
        <v>14</v>
      </c>
      <c r="D325" s="10" t="s">
        <v>3</v>
      </c>
      <c r="E325" s="22" t="str">
        <f t="shared" si="4"/>
        <v>Chateau d'Yquem Premier Cru Superieur, Sauternes</v>
      </c>
      <c r="F325" s="18"/>
      <c r="G325" s="10" t="s">
        <v>2</v>
      </c>
      <c r="H325" s="10">
        <v>6</v>
      </c>
      <c r="I325" s="10" t="s">
        <v>23</v>
      </c>
      <c r="J325" s="10" t="s">
        <v>22</v>
      </c>
      <c r="K325" s="12">
        <v>900</v>
      </c>
      <c r="L325" s="12">
        <v>1200</v>
      </c>
      <c r="M325" s="18" t="s">
        <v>1015</v>
      </c>
      <c r="N325" s="18" t="s">
        <v>559</v>
      </c>
      <c r="AA325" s="16" t="s">
        <v>1012</v>
      </c>
      <c r="AB325" t="s">
        <v>1536</v>
      </c>
    </row>
    <row r="326" spans="1:28" ht="13.35" customHeight="1" x14ac:dyDescent="0.25">
      <c r="A326" s="9">
        <v>524</v>
      </c>
      <c r="B326" s="10" t="s">
        <v>40</v>
      </c>
      <c r="C326" s="10"/>
      <c r="D326" s="10" t="s">
        <v>3</v>
      </c>
      <c r="E326" s="22" t="str">
        <f t="shared" si="4"/>
        <v>Mas Amiel, Vintage Vin Doux Naturel (Halves)</v>
      </c>
      <c r="F326" s="18" t="s">
        <v>1013</v>
      </c>
      <c r="G326" s="10" t="s">
        <v>88</v>
      </c>
      <c r="H326" s="10">
        <v>12</v>
      </c>
      <c r="I326" s="10" t="s">
        <v>1</v>
      </c>
      <c r="J326" s="10" t="s">
        <v>22</v>
      </c>
      <c r="K326" s="12">
        <v>80</v>
      </c>
      <c r="L326" s="12">
        <v>120</v>
      </c>
      <c r="M326" s="18" t="s">
        <v>38</v>
      </c>
      <c r="N326" s="18" t="s">
        <v>937</v>
      </c>
      <c r="AA326" s="16" t="s">
        <v>1014</v>
      </c>
      <c r="AB326" t="s">
        <v>1537</v>
      </c>
    </row>
    <row r="327" spans="1:28" ht="13.35" customHeight="1" x14ac:dyDescent="0.25">
      <c r="A327" s="9">
        <v>525</v>
      </c>
      <c r="B327" s="10" t="s">
        <v>95</v>
      </c>
      <c r="C327" s="10" t="s">
        <v>14</v>
      </c>
      <c r="D327" s="10" t="s">
        <v>3</v>
      </c>
      <c r="E327" s="22" t="str">
        <f t="shared" si="4"/>
        <v>Chateau d'Yquem Premier Cru Superieur, Sauternes</v>
      </c>
      <c r="F327" s="18"/>
      <c r="G327" s="10" t="s">
        <v>2</v>
      </c>
      <c r="H327" s="10">
        <v>4</v>
      </c>
      <c r="I327" s="10" t="s">
        <v>23</v>
      </c>
      <c r="J327" s="10" t="s">
        <v>22</v>
      </c>
      <c r="K327" s="12">
        <v>650</v>
      </c>
      <c r="L327" s="12">
        <v>800</v>
      </c>
      <c r="M327" s="18" t="s">
        <v>38</v>
      </c>
      <c r="N327" s="18" t="s">
        <v>605</v>
      </c>
      <c r="AA327" s="16" t="s">
        <v>1012</v>
      </c>
      <c r="AB327" t="s">
        <v>1538</v>
      </c>
    </row>
    <row r="328" spans="1:28" ht="13.35" customHeight="1" x14ac:dyDescent="0.25">
      <c r="A328" s="9">
        <v>526</v>
      </c>
      <c r="B328" s="10" t="s">
        <v>25</v>
      </c>
      <c r="C328" s="10" t="s">
        <v>14</v>
      </c>
      <c r="D328" s="10" t="s">
        <v>3</v>
      </c>
      <c r="E328" s="22" t="str">
        <f t="shared" ref="E328:E391" si="5">HYPERLINK(AB328,AA328)</f>
        <v>1957/1959 Vertical of Tokaji Aszu 6 puttonyos (Half Litres)</v>
      </c>
      <c r="F328" s="18"/>
      <c r="G328" s="10" t="s">
        <v>447</v>
      </c>
      <c r="H328" s="10">
        <v>2</v>
      </c>
      <c r="I328" s="10" t="s">
        <v>23</v>
      </c>
      <c r="J328" s="10" t="s">
        <v>22</v>
      </c>
      <c r="K328" s="12">
        <v>400</v>
      </c>
      <c r="L328" s="12">
        <v>600</v>
      </c>
      <c r="M328" s="18" t="s">
        <v>1010</v>
      </c>
      <c r="N328" s="18" t="s">
        <v>546</v>
      </c>
      <c r="AA328" s="16" t="s">
        <v>1011</v>
      </c>
      <c r="AB328" t="s">
        <v>1539</v>
      </c>
    </row>
    <row r="329" spans="1:28" ht="13.35" customHeight="1" x14ac:dyDescent="0.25">
      <c r="A329" s="9">
        <v>527</v>
      </c>
      <c r="B329" s="10" t="s">
        <v>25</v>
      </c>
      <c r="C329" s="10" t="s">
        <v>14</v>
      </c>
      <c r="D329" s="10" t="s">
        <v>3</v>
      </c>
      <c r="E329" s="22" t="str">
        <f t="shared" si="5"/>
        <v>1962/1969 Chateau Suduiraut Premier Cru Classe, Sauternes</v>
      </c>
      <c r="F329" s="18"/>
      <c r="G329" s="10" t="s">
        <v>2</v>
      </c>
      <c r="H329" s="10">
        <v>2</v>
      </c>
      <c r="I329" s="10" t="s">
        <v>23</v>
      </c>
      <c r="J329" s="10" t="s">
        <v>22</v>
      </c>
      <c r="K329" s="12">
        <v>130</v>
      </c>
      <c r="L329" s="12">
        <v>160</v>
      </c>
      <c r="M329" s="18" t="s">
        <v>1008</v>
      </c>
      <c r="N329" s="18" t="s">
        <v>546</v>
      </c>
      <c r="AA329" s="16" t="s">
        <v>1009</v>
      </c>
      <c r="AB329" t="s">
        <v>1540</v>
      </c>
    </row>
    <row r="330" spans="1:28" ht="13.35" customHeight="1" x14ac:dyDescent="0.25">
      <c r="A330" s="9">
        <v>528</v>
      </c>
      <c r="B330" s="10" t="s">
        <v>25</v>
      </c>
      <c r="C330" s="10"/>
      <c r="D330" s="10" t="s">
        <v>3</v>
      </c>
      <c r="E330" s="22" t="str">
        <f t="shared" si="5"/>
        <v>1966/1973 Cellier des Templiers, Mas Serra, Banyuls Grand Cru</v>
      </c>
      <c r="F330" s="18" t="s">
        <v>1006</v>
      </c>
      <c r="G330" s="10" t="s">
        <v>2</v>
      </c>
      <c r="H330" s="10">
        <v>3</v>
      </c>
      <c r="I330" s="10" t="s">
        <v>23</v>
      </c>
      <c r="J330" s="10" t="s">
        <v>22</v>
      </c>
      <c r="K330" s="12">
        <v>100</v>
      </c>
      <c r="L330" s="12">
        <v>130</v>
      </c>
      <c r="M330" s="18" t="s">
        <v>1005</v>
      </c>
      <c r="N330" s="18" t="s">
        <v>546</v>
      </c>
      <c r="AA330" s="16" t="s">
        <v>1007</v>
      </c>
      <c r="AB330" t="s">
        <v>1541</v>
      </c>
    </row>
    <row r="331" spans="1:28" ht="13.35" customHeight="1" x14ac:dyDescent="0.25">
      <c r="A331" s="9">
        <v>529</v>
      </c>
      <c r="B331" s="10" t="s">
        <v>121</v>
      </c>
      <c r="C331" s="10" t="s">
        <v>14</v>
      </c>
      <c r="D331" s="10" t="s">
        <v>3</v>
      </c>
      <c r="E331" s="22" t="str">
        <f t="shared" si="5"/>
        <v>1975 Mixed Lot of Sauternes and Barsac</v>
      </c>
      <c r="F331" s="18"/>
      <c r="G331" s="10" t="s">
        <v>2</v>
      </c>
      <c r="H331" s="10">
        <v>12</v>
      </c>
      <c r="I331" s="10" t="s">
        <v>23</v>
      </c>
      <c r="J331" s="10" t="s">
        <v>22</v>
      </c>
      <c r="K331" s="12">
        <v>360</v>
      </c>
      <c r="L331" s="12">
        <v>460</v>
      </c>
      <c r="M331" s="18" t="s">
        <v>1003</v>
      </c>
      <c r="N331" s="18" t="s">
        <v>546</v>
      </c>
      <c r="AA331" s="16" t="s">
        <v>1004</v>
      </c>
      <c r="AB331" t="s">
        <v>1542</v>
      </c>
    </row>
    <row r="332" spans="1:28" ht="13.35" customHeight="1" x14ac:dyDescent="0.25">
      <c r="A332" s="9">
        <v>530</v>
      </c>
      <c r="B332" s="10" t="s">
        <v>25</v>
      </c>
      <c r="C332" s="10" t="s">
        <v>14</v>
      </c>
      <c r="D332" s="10" t="s">
        <v>3</v>
      </c>
      <c r="E332" s="22" t="str">
        <f t="shared" si="5"/>
        <v>1971/975 Mixed Lot of Sauternes (Halves)</v>
      </c>
      <c r="F332" s="18"/>
      <c r="G332" s="10" t="s">
        <v>88</v>
      </c>
      <c r="H332" s="10">
        <v>9</v>
      </c>
      <c r="I332" s="10" t="s">
        <v>23</v>
      </c>
      <c r="J332" s="10" t="s">
        <v>22</v>
      </c>
      <c r="K332" s="12">
        <v>190</v>
      </c>
      <c r="L332" s="12">
        <v>240</v>
      </c>
      <c r="M332" s="18" t="s">
        <v>1001</v>
      </c>
      <c r="N332" s="18" t="s">
        <v>546</v>
      </c>
      <c r="AA332" s="16" t="s">
        <v>1002</v>
      </c>
      <c r="AB332" t="s">
        <v>1543</v>
      </c>
    </row>
    <row r="333" spans="1:28" ht="13.35" customHeight="1" x14ac:dyDescent="0.25">
      <c r="A333" s="9">
        <v>531</v>
      </c>
      <c r="B333" s="10" t="s">
        <v>1000</v>
      </c>
      <c r="C333" s="10" t="s">
        <v>14</v>
      </c>
      <c r="D333" s="10" t="s">
        <v>6</v>
      </c>
      <c r="E333" s="22" t="str">
        <f t="shared" si="5"/>
        <v>Chateau Rauzan-Gassies 2eme Cru Classe, Margaux</v>
      </c>
      <c r="F333" s="18"/>
      <c r="G333" s="10" t="s">
        <v>2</v>
      </c>
      <c r="H333" s="10">
        <v>1</v>
      </c>
      <c r="I333" s="10" t="s">
        <v>23</v>
      </c>
      <c r="J333" s="10" t="s">
        <v>22</v>
      </c>
      <c r="K333" s="12">
        <v>150</v>
      </c>
      <c r="L333" s="12">
        <v>200</v>
      </c>
      <c r="M333" s="18" t="s">
        <v>998</v>
      </c>
      <c r="N333" s="18" t="s">
        <v>546</v>
      </c>
      <c r="AA333" s="16" t="s">
        <v>999</v>
      </c>
      <c r="AB333" t="s">
        <v>1544</v>
      </c>
    </row>
    <row r="334" spans="1:28" ht="13.35" customHeight="1" x14ac:dyDescent="0.25">
      <c r="A334" s="9">
        <v>532</v>
      </c>
      <c r="B334" s="10" t="s">
        <v>997</v>
      </c>
      <c r="C334" s="10" t="s">
        <v>14</v>
      </c>
      <c r="D334" s="10" t="s">
        <v>6</v>
      </c>
      <c r="E334" s="22" t="str">
        <f t="shared" si="5"/>
        <v>Chateau Calon Segur 3eme Cru Classe, Saint-Estephe</v>
      </c>
      <c r="F334" s="18"/>
      <c r="G334" s="10" t="s">
        <v>2</v>
      </c>
      <c r="H334" s="10">
        <v>1</v>
      </c>
      <c r="I334" s="10" t="s">
        <v>23</v>
      </c>
      <c r="J334" s="10" t="s">
        <v>22</v>
      </c>
      <c r="K334" s="12">
        <v>100</v>
      </c>
      <c r="L334" s="12">
        <v>150</v>
      </c>
      <c r="M334" s="18" t="s">
        <v>996</v>
      </c>
      <c r="N334" s="18" t="s">
        <v>546</v>
      </c>
      <c r="AA334" s="16" t="s">
        <v>101</v>
      </c>
      <c r="AB334" t="s">
        <v>1545</v>
      </c>
    </row>
    <row r="335" spans="1:28" ht="13.35" customHeight="1" x14ac:dyDescent="0.25">
      <c r="A335" s="9">
        <v>533</v>
      </c>
      <c r="B335" s="10" t="s">
        <v>995</v>
      </c>
      <c r="C335" s="10" t="s">
        <v>14</v>
      </c>
      <c r="D335" s="10" t="s">
        <v>6</v>
      </c>
      <c r="E335" s="22" t="str">
        <f t="shared" si="5"/>
        <v>Chateau Haut-Brion Premier Cru Classe, Pessac-Leognan (Half)</v>
      </c>
      <c r="F335" s="18"/>
      <c r="G335" s="10" t="s">
        <v>88</v>
      </c>
      <c r="H335" s="10">
        <v>1</v>
      </c>
      <c r="I335" s="10" t="s">
        <v>23</v>
      </c>
      <c r="J335" s="10" t="s">
        <v>22</v>
      </c>
      <c r="K335" s="12">
        <v>340</v>
      </c>
      <c r="L335" s="12">
        <v>440</v>
      </c>
      <c r="M335" s="18" t="s">
        <v>993</v>
      </c>
      <c r="N335" s="18" t="s">
        <v>546</v>
      </c>
      <c r="AA335" s="16" t="s">
        <v>994</v>
      </c>
      <c r="AB335" t="s">
        <v>1546</v>
      </c>
    </row>
    <row r="336" spans="1:28" ht="13.35" customHeight="1" x14ac:dyDescent="0.25">
      <c r="A336" s="9">
        <v>534</v>
      </c>
      <c r="B336" s="10" t="s">
        <v>992</v>
      </c>
      <c r="C336" s="10" t="s">
        <v>14</v>
      </c>
      <c r="D336" s="10" t="s">
        <v>6</v>
      </c>
      <c r="E336" s="22" t="str">
        <f t="shared" si="5"/>
        <v>Chateau Pontet-Canet 5eme Cru Classe, Pauillac</v>
      </c>
      <c r="F336" s="18"/>
      <c r="G336" s="10" t="s">
        <v>2</v>
      </c>
      <c r="H336" s="10">
        <v>1</v>
      </c>
      <c r="I336" s="10" t="s">
        <v>23</v>
      </c>
      <c r="J336" s="10" t="s">
        <v>22</v>
      </c>
      <c r="K336" s="12">
        <v>80</v>
      </c>
      <c r="L336" s="12">
        <v>100</v>
      </c>
      <c r="M336" s="18" t="s">
        <v>991</v>
      </c>
      <c r="N336" s="18" t="s">
        <v>546</v>
      </c>
      <c r="AA336" s="16" t="s">
        <v>922</v>
      </c>
      <c r="AB336" t="s">
        <v>1547</v>
      </c>
    </row>
    <row r="337" spans="1:28" ht="13.35" customHeight="1" x14ac:dyDescent="0.25">
      <c r="A337" s="9">
        <v>535</v>
      </c>
      <c r="B337" s="10" t="s">
        <v>142</v>
      </c>
      <c r="C337" s="10" t="s">
        <v>14</v>
      </c>
      <c r="D337" s="10" t="s">
        <v>6</v>
      </c>
      <c r="E337" s="22" t="str">
        <f t="shared" si="5"/>
        <v>Mixed Lot of Left and Right Bank Bordeaux</v>
      </c>
      <c r="F337" s="18"/>
      <c r="G337" s="10" t="s">
        <v>2</v>
      </c>
      <c r="H337" s="10">
        <v>6</v>
      </c>
      <c r="I337" s="10" t="s">
        <v>23</v>
      </c>
      <c r="J337" s="10" t="s">
        <v>22</v>
      </c>
      <c r="K337" s="12">
        <v>500</v>
      </c>
      <c r="L337" s="12">
        <v>700</v>
      </c>
      <c r="M337" s="18" t="s">
        <v>989</v>
      </c>
      <c r="N337" s="18" t="s">
        <v>546</v>
      </c>
      <c r="AA337" s="16" t="s">
        <v>990</v>
      </c>
      <c r="AB337" t="s">
        <v>1548</v>
      </c>
    </row>
    <row r="338" spans="1:28" ht="13.35" customHeight="1" x14ac:dyDescent="0.25">
      <c r="A338" s="9">
        <v>536</v>
      </c>
      <c r="B338" s="10" t="s">
        <v>113</v>
      </c>
      <c r="C338" s="10" t="s">
        <v>14</v>
      </c>
      <c r="D338" s="10" t="s">
        <v>6</v>
      </c>
      <c r="E338" s="22" t="str">
        <f t="shared" si="5"/>
        <v>Mixed Lot of Angelus and Figeac</v>
      </c>
      <c r="F338" s="18"/>
      <c r="G338" s="10" t="s">
        <v>2</v>
      </c>
      <c r="H338" s="10">
        <v>2</v>
      </c>
      <c r="I338" s="10" t="s">
        <v>23</v>
      </c>
      <c r="J338" s="10" t="s">
        <v>22</v>
      </c>
      <c r="K338" s="12">
        <v>250</v>
      </c>
      <c r="L338" s="12">
        <v>320</v>
      </c>
      <c r="M338" s="18" t="s">
        <v>987</v>
      </c>
      <c r="N338" s="18" t="s">
        <v>546</v>
      </c>
      <c r="AA338" s="16" t="s">
        <v>988</v>
      </c>
      <c r="AB338" t="s">
        <v>1549</v>
      </c>
    </row>
    <row r="339" spans="1:28" ht="13.35" customHeight="1" x14ac:dyDescent="0.25">
      <c r="A339" s="9">
        <v>537</v>
      </c>
      <c r="B339" s="10" t="s">
        <v>113</v>
      </c>
      <c r="C339" s="10" t="s">
        <v>14</v>
      </c>
      <c r="D339" s="10" t="s">
        <v>6</v>
      </c>
      <c r="E339" s="22" t="str">
        <f t="shared" si="5"/>
        <v>Mixed Lot of Left Bank Bordeaux</v>
      </c>
      <c r="F339" s="18"/>
      <c r="G339" s="10" t="s">
        <v>2</v>
      </c>
      <c r="H339" s="10">
        <v>5</v>
      </c>
      <c r="I339" s="10" t="s">
        <v>23</v>
      </c>
      <c r="J339" s="10" t="s">
        <v>22</v>
      </c>
      <c r="K339" s="12">
        <v>300</v>
      </c>
      <c r="L339" s="12">
        <v>400</v>
      </c>
      <c r="M339" s="18" t="s">
        <v>985</v>
      </c>
      <c r="N339" s="18" t="s">
        <v>546</v>
      </c>
      <c r="AA339" s="16" t="s">
        <v>986</v>
      </c>
      <c r="AB339" t="s">
        <v>1550</v>
      </c>
    </row>
    <row r="340" spans="1:28" ht="13.35" customHeight="1" x14ac:dyDescent="0.25">
      <c r="A340" s="9">
        <v>538</v>
      </c>
      <c r="B340" s="10" t="s">
        <v>660</v>
      </c>
      <c r="C340" s="10" t="s">
        <v>14</v>
      </c>
      <c r="D340" s="10" t="s">
        <v>6</v>
      </c>
      <c r="E340" s="22" t="str">
        <f t="shared" si="5"/>
        <v>Chateau Trotte Vieille Premier Grand Cru Classe B, Saint-Emilion Grand Cru (Magnums)</v>
      </c>
      <c r="F340" s="18"/>
      <c r="G340" s="10" t="s">
        <v>34</v>
      </c>
      <c r="H340" s="10">
        <v>2</v>
      </c>
      <c r="I340" s="10" t="s">
        <v>23</v>
      </c>
      <c r="J340" s="10" t="s">
        <v>22</v>
      </c>
      <c r="K340" s="12">
        <v>100</v>
      </c>
      <c r="L340" s="12">
        <v>200</v>
      </c>
      <c r="M340" s="18" t="s">
        <v>983</v>
      </c>
      <c r="N340" s="18" t="s">
        <v>541</v>
      </c>
      <c r="AA340" s="16" t="s">
        <v>984</v>
      </c>
      <c r="AB340" t="s">
        <v>1551</v>
      </c>
    </row>
    <row r="341" spans="1:28" ht="13.35" customHeight="1" x14ac:dyDescent="0.25">
      <c r="A341" s="9">
        <v>539</v>
      </c>
      <c r="B341" s="10" t="s">
        <v>121</v>
      </c>
      <c r="C341" s="10" t="s">
        <v>14</v>
      </c>
      <c r="D341" s="10" t="s">
        <v>6</v>
      </c>
      <c r="E341" s="22" t="str">
        <f t="shared" si="5"/>
        <v>Ducru-Beaucaillou 2eme Cru Classe, Saint-Julien (Halves)</v>
      </c>
      <c r="F341" s="18"/>
      <c r="G341" s="10" t="s">
        <v>88</v>
      </c>
      <c r="H341" s="10">
        <v>7</v>
      </c>
      <c r="I341" s="10" t="s">
        <v>23</v>
      </c>
      <c r="J341" s="10" t="s">
        <v>22</v>
      </c>
      <c r="K341" s="12">
        <v>210</v>
      </c>
      <c r="L341" s="12">
        <v>280</v>
      </c>
      <c r="M341" s="18" t="s">
        <v>981</v>
      </c>
      <c r="N341" s="18" t="s">
        <v>546</v>
      </c>
      <c r="AA341" s="16" t="s">
        <v>982</v>
      </c>
      <c r="AB341" t="s">
        <v>1552</v>
      </c>
    </row>
    <row r="342" spans="1:28" ht="13.35" customHeight="1" x14ac:dyDescent="0.25">
      <c r="A342" s="9">
        <v>540</v>
      </c>
      <c r="B342" s="10" t="s">
        <v>106</v>
      </c>
      <c r="C342" s="10" t="s">
        <v>14</v>
      </c>
      <c r="D342" s="10" t="s">
        <v>6</v>
      </c>
      <c r="E342" s="22" t="str">
        <f t="shared" si="5"/>
        <v>Chateau Pichon Longueville Comtesse de Lalande 2eme Cru Classe, Pauillac</v>
      </c>
      <c r="F342" s="18"/>
      <c r="G342" s="10" t="s">
        <v>2</v>
      </c>
      <c r="H342" s="10">
        <v>1</v>
      </c>
      <c r="I342" s="10" t="s">
        <v>23</v>
      </c>
      <c r="J342" s="10" t="s">
        <v>22</v>
      </c>
      <c r="K342" s="12">
        <v>100</v>
      </c>
      <c r="L342" s="12">
        <v>130</v>
      </c>
      <c r="M342" s="18" t="s">
        <v>980</v>
      </c>
      <c r="N342" s="18" t="s">
        <v>559</v>
      </c>
      <c r="AA342" s="16" t="s">
        <v>104</v>
      </c>
      <c r="AB342" t="s">
        <v>1553</v>
      </c>
    </row>
    <row r="343" spans="1:28" ht="13.35" customHeight="1" x14ac:dyDescent="0.25">
      <c r="A343" s="9">
        <v>541</v>
      </c>
      <c r="B343" s="10" t="s">
        <v>63</v>
      </c>
      <c r="C343" s="10" t="s">
        <v>14</v>
      </c>
      <c r="D343" s="10" t="s">
        <v>6</v>
      </c>
      <c r="E343" s="22" t="str">
        <f t="shared" si="5"/>
        <v>Chateau La Lagune 3eme Cru Classe, Haut-Medoc</v>
      </c>
      <c r="F343" s="18"/>
      <c r="G343" s="10" t="s">
        <v>2</v>
      </c>
      <c r="H343" s="10">
        <v>4</v>
      </c>
      <c r="I343" s="10" t="s">
        <v>23</v>
      </c>
      <c r="J343" s="10" t="s">
        <v>22</v>
      </c>
      <c r="K343" s="12">
        <v>150</v>
      </c>
      <c r="L343" s="12">
        <v>200</v>
      </c>
      <c r="M343" s="18" t="s">
        <v>979</v>
      </c>
      <c r="N343" s="18" t="s">
        <v>541</v>
      </c>
      <c r="AA343" s="16" t="s">
        <v>201</v>
      </c>
      <c r="AB343" t="s">
        <v>1554</v>
      </c>
    </row>
    <row r="344" spans="1:28" ht="13.35" customHeight="1" x14ac:dyDescent="0.25">
      <c r="A344" s="9">
        <v>542</v>
      </c>
      <c r="B344" s="10" t="s">
        <v>105</v>
      </c>
      <c r="C344" s="10" t="s">
        <v>14</v>
      </c>
      <c r="D344" s="10" t="s">
        <v>6</v>
      </c>
      <c r="E344" s="22" t="str">
        <f t="shared" si="5"/>
        <v>Chateau L'Evangile, Pomerol</v>
      </c>
      <c r="F344" s="18"/>
      <c r="G344" s="10" t="s">
        <v>2</v>
      </c>
      <c r="H344" s="10">
        <v>2</v>
      </c>
      <c r="I344" s="10" t="s">
        <v>23</v>
      </c>
      <c r="J344" s="10" t="s">
        <v>22</v>
      </c>
      <c r="K344" s="12">
        <v>220</v>
      </c>
      <c r="L344" s="12">
        <v>280</v>
      </c>
      <c r="M344" s="18" t="s">
        <v>978</v>
      </c>
      <c r="N344" s="18" t="s">
        <v>559</v>
      </c>
      <c r="AA344" s="16" t="s">
        <v>900</v>
      </c>
      <c r="AB344" t="s">
        <v>1555</v>
      </c>
    </row>
    <row r="345" spans="1:28" ht="13.35" customHeight="1" x14ac:dyDescent="0.25">
      <c r="A345" s="9">
        <v>543</v>
      </c>
      <c r="B345" s="10" t="s">
        <v>62</v>
      </c>
      <c r="C345" s="10" t="s">
        <v>14</v>
      </c>
      <c r="D345" s="10" t="s">
        <v>6</v>
      </c>
      <c r="E345" s="22" t="str">
        <f t="shared" si="5"/>
        <v>Chateau La Mission Haut-Brion Cru Classe, Pessac-Leognan (Double Magnum)</v>
      </c>
      <c r="F345" s="18"/>
      <c r="G345" s="10" t="s">
        <v>448</v>
      </c>
      <c r="H345" s="10">
        <v>1</v>
      </c>
      <c r="I345" s="10" t="s">
        <v>23</v>
      </c>
      <c r="J345" s="10" t="s">
        <v>22</v>
      </c>
      <c r="K345" s="12">
        <v>700</v>
      </c>
      <c r="L345" s="12">
        <v>900</v>
      </c>
      <c r="M345" s="18" t="s">
        <v>976</v>
      </c>
      <c r="N345" s="18" t="s">
        <v>605</v>
      </c>
      <c r="AA345" s="16" t="s">
        <v>977</v>
      </c>
      <c r="AB345" t="s">
        <v>1556</v>
      </c>
    </row>
    <row r="346" spans="1:28" ht="13.35" customHeight="1" x14ac:dyDescent="0.25">
      <c r="A346" s="9">
        <v>544</v>
      </c>
      <c r="B346" s="10" t="s">
        <v>62</v>
      </c>
      <c r="C346" s="10" t="s">
        <v>14</v>
      </c>
      <c r="D346" s="10" t="s">
        <v>6</v>
      </c>
      <c r="E346" s="22" t="str">
        <f t="shared" si="5"/>
        <v>Cos d'Estournel 2eme Cru Classe, Saint-Estephe</v>
      </c>
      <c r="F346" s="18"/>
      <c r="G346" s="10" t="s">
        <v>2</v>
      </c>
      <c r="H346" s="10">
        <v>12</v>
      </c>
      <c r="I346" s="10" t="s">
        <v>16</v>
      </c>
      <c r="J346" s="10" t="s">
        <v>22</v>
      </c>
      <c r="K346" s="12">
        <v>1400</v>
      </c>
      <c r="L346" s="12">
        <v>1800</v>
      </c>
      <c r="M346" s="18" t="s">
        <v>484</v>
      </c>
      <c r="N346" s="18" t="s">
        <v>541</v>
      </c>
      <c r="AA346" s="16" t="s">
        <v>930</v>
      </c>
      <c r="AB346" t="s">
        <v>1557</v>
      </c>
    </row>
    <row r="347" spans="1:28" ht="13.35" customHeight="1" x14ac:dyDescent="0.25">
      <c r="A347" s="9">
        <v>545</v>
      </c>
      <c r="B347" s="10" t="s">
        <v>62</v>
      </c>
      <c r="C347" s="10" t="s">
        <v>14</v>
      </c>
      <c r="D347" s="10" t="s">
        <v>6</v>
      </c>
      <c r="E347" s="22" t="str">
        <f t="shared" si="5"/>
        <v>Chateau Gruaud Larose 2eme Cru Classe, Saint-Julien</v>
      </c>
      <c r="F347" s="18"/>
      <c r="G347" s="10" t="s">
        <v>2</v>
      </c>
      <c r="H347" s="10">
        <v>6</v>
      </c>
      <c r="I347" s="10" t="s">
        <v>23</v>
      </c>
      <c r="J347" s="10" t="s">
        <v>22</v>
      </c>
      <c r="K347" s="12">
        <v>650</v>
      </c>
      <c r="L347" s="12">
        <v>800</v>
      </c>
      <c r="M347" s="18" t="s">
        <v>974</v>
      </c>
      <c r="N347" s="18" t="s">
        <v>559</v>
      </c>
      <c r="AA347" s="16" t="s">
        <v>975</v>
      </c>
      <c r="AB347" t="s">
        <v>1558</v>
      </c>
    </row>
    <row r="348" spans="1:28" ht="13.35" customHeight="1" x14ac:dyDescent="0.25">
      <c r="A348" s="9">
        <v>546</v>
      </c>
      <c r="B348" s="10" t="s">
        <v>60</v>
      </c>
      <c r="C348" s="10" t="s">
        <v>14</v>
      </c>
      <c r="D348" s="10" t="s">
        <v>6</v>
      </c>
      <c r="E348" s="22" t="str">
        <f t="shared" si="5"/>
        <v>Chateau Lafite Rothschild Premier Cru Classe, Pauillac (Magnum) - In Bond</v>
      </c>
      <c r="F348" s="18"/>
      <c r="G348" s="10" t="s">
        <v>34</v>
      </c>
      <c r="H348" s="10">
        <v>1</v>
      </c>
      <c r="I348" s="10" t="s">
        <v>16</v>
      </c>
      <c r="J348" s="10" t="s">
        <v>0</v>
      </c>
      <c r="K348" s="12">
        <v>650</v>
      </c>
      <c r="L348" s="12">
        <v>800</v>
      </c>
      <c r="M348" s="18" t="s">
        <v>12</v>
      </c>
      <c r="N348" s="18" t="s">
        <v>902</v>
      </c>
      <c r="AA348" s="16" t="s">
        <v>973</v>
      </c>
      <c r="AB348" t="s">
        <v>1559</v>
      </c>
    </row>
    <row r="349" spans="1:28" ht="13.35" customHeight="1" x14ac:dyDescent="0.25">
      <c r="A349" s="9">
        <v>547</v>
      </c>
      <c r="B349" s="10" t="s">
        <v>60</v>
      </c>
      <c r="C349" s="10" t="s">
        <v>14</v>
      </c>
      <c r="D349" s="10" t="s">
        <v>6</v>
      </c>
      <c r="E349" s="22" t="str">
        <f t="shared" si="5"/>
        <v>Chateau Margaux Premier Cru Classe, Margaux</v>
      </c>
      <c r="F349" s="18"/>
      <c r="G349" s="10" t="s">
        <v>2</v>
      </c>
      <c r="H349" s="10">
        <v>1</v>
      </c>
      <c r="I349" s="10" t="s">
        <v>23</v>
      </c>
      <c r="J349" s="10" t="s">
        <v>22</v>
      </c>
      <c r="K349" s="12">
        <v>180</v>
      </c>
      <c r="L349" s="12">
        <v>280</v>
      </c>
      <c r="M349" s="18" t="s">
        <v>514</v>
      </c>
      <c r="N349" s="18"/>
      <c r="AA349" s="16" t="s">
        <v>96</v>
      </c>
      <c r="AB349" t="s">
        <v>1560</v>
      </c>
    </row>
    <row r="350" spans="1:28" ht="13.35" customHeight="1" x14ac:dyDescent="0.25">
      <c r="A350" s="9">
        <v>548</v>
      </c>
      <c r="B350" s="10" t="s">
        <v>50</v>
      </c>
      <c r="C350" s="10" t="s">
        <v>14</v>
      </c>
      <c r="D350" s="10" t="s">
        <v>6</v>
      </c>
      <c r="E350" s="22" t="str">
        <f t="shared" si="5"/>
        <v>Chateau Pichon Baron 2eme Cru Classe, Pauillac</v>
      </c>
      <c r="F350" s="18"/>
      <c r="G350" s="10" t="s">
        <v>2</v>
      </c>
      <c r="H350" s="10">
        <v>7</v>
      </c>
      <c r="I350" s="10" t="s">
        <v>23</v>
      </c>
      <c r="J350" s="10" t="s">
        <v>22</v>
      </c>
      <c r="K350" s="12">
        <v>1050</v>
      </c>
      <c r="L350" s="12">
        <v>1350</v>
      </c>
      <c r="M350" s="20" t="s">
        <v>972</v>
      </c>
      <c r="N350" s="18" t="s">
        <v>559</v>
      </c>
      <c r="AA350" s="16" t="s">
        <v>929</v>
      </c>
      <c r="AB350" t="s">
        <v>1561</v>
      </c>
    </row>
    <row r="351" spans="1:28" ht="13.35" customHeight="1" x14ac:dyDescent="0.25">
      <c r="A351" s="9">
        <v>549</v>
      </c>
      <c r="B351" s="10" t="s">
        <v>50</v>
      </c>
      <c r="C351" s="10" t="s">
        <v>14</v>
      </c>
      <c r="D351" s="10" t="s">
        <v>6</v>
      </c>
      <c r="E351" s="22" t="str">
        <f t="shared" si="5"/>
        <v>Chateau Lynch Bages 5eme Cru Classe, Pauillac</v>
      </c>
      <c r="F351" s="18"/>
      <c r="G351" s="10" t="s">
        <v>2</v>
      </c>
      <c r="H351" s="10">
        <v>4</v>
      </c>
      <c r="I351" s="10" t="s">
        <v>23</v>
      </c>
      <c r="J351" s="10" t="s">
        <v>22</v>
      </c>
      <c r="K351" s="12">
        <v>650</v>
      </c>
      <c r="L351" s="12">
        <v>850</v>
      </c>
      <c r="M351" s="18" t="s">
        <v>971</v>
      </c>
      <c r="N351" s="18" t="s">
        <v>559</v>
      </c>
      <c r="AA351" s="16" t="s">
        <v>928</v>
      </c>
      <c r="AB351" t="s">
        <v>1562</v>
      </c>
    </row>
    <row r="352" spans="1:28" ht="13.35" customHeight="1" x14ac:dyDescent="0.25">
      <c r="A352" s="9">
        <v>550</v>
      </c>
      <c r="B352" s="10" t="s">
        <v>49</v>
      </c>
      <c r="C352" s="10" t="s">
        <v>14</v>
      </c>
      <c r="D352" s="10" t="s">
        <v>6</v>
      </c>
      <c r="E352" s="22" t="str">
        <f t="shared" si="5"/>
        <v>Chateau Leoville Las Cases 2eme Cru Classe, Saint-Julien</v>
      </c>
      <c r="F352" s="18"/>
      <c r="G352" s="10" t="s">
        <v>2</v>
      </c>
      <c r="H352" s="10">
        <v>8</v>
      </c>
      <c r="I352" s="10" t="s">
        <v>23</v>
      </c>
      <c r="J352" s="10" t="s">
        <v>22</v>
      </c>
      <c r="K352" s="12">
        <v>1450</v>
      </c>
      <c r="L352" s="12">
        <v>1900</v>
      </c>
      <c r="M352" s="18" t="s">
        <v>969</v>
      </c>
      <c r="N352" s="18" t="s">
        <v>559</v>
      </c>
      <c r="AA352" s="16" t="s">
        <v>970</v>
      </c>
      <c r="AB352" t="s">
        <v>1563</v>
      </c>
    </row>
    <row r="353" spans="1:28" ht="13.35" customHeight="1" x14ac:dyDescent="0.25">
      <c r="A353" s="9">
        <v>551</v>
      </c>
      <c r="B353" s="10" t="s">
        <v>49</v>
      </c>
      <c r="C353" s="10" t="s">
        <v>14</v>
      </c>
      <c r="D353" s="10" t="s">
        <v>6</v>
      </c>
      <c r="E353" s="22" t="str">
        <f t="shared" si="5"/>
        <v>Chateau Ausone Premier Grand Cru Classe A, Saint-Emilion Grand Cru</v>
      </c>
      <c r="F353" s="18"/>
      <c r="G353" s="10" t="s">
        <v>2</v>
      </c>
      <c r="H353" s="10">
        <v>12</v>
      </c>
      <c r="I353" s="10" t="s">
        <v>23</v>
      </c>
      <c r="J353" s="10" t="s">
        <v>22</v>
      </c>
      <c r="K353" s="12">
        <v>2200</v>
      </c>
      <c r="L353" s="12">
        <v>2800</v>
      </c>
      <c r="M353" s="18" t="s">
        <v>860</v>
      </c>
      <c r="N353" s="18"/>
      <c r="AA353" s="16" t="s">
        <v>968</v>
      </c>
      <c r="AB353" t="s">
        <v>1564</v>
      </c>
    </row>
    <row r="354" spans="1:28" ht="13.35" customHeight="1" x14ac:dyDescent="0.25">
      <c r="A354" s="9">
        <v>552</v>
      </c>
      <c r="B354" s="10" t="s">
        <v>715</v>
      </c>
      <c r="C354" s="10" t="s">
        <v>14</v>
      </c>
      <c r="D354" s="10" t="s">
        <v>6</v>
      </c>
      <c r="E354" s="22" t="str">
        <f t="shared" si="5"/>
        <v>Chateau Haut-Brion Premier Cru Classe, Pessac-Leognan</v>
      </c>
      <c r="F354" s="18"/>
      <c r="G354" s="10" t="s">
        <v>2</v>
      </c>
      <c r="H354" s="10">
        <v>1</v>
      </c>
      <c r="I354" s="10" t="s">
        <v>23</v>
      </c>
      <c r="J354" s="10" t="s">
        <v>22</v>
      </c>
      <c r="K354" s="12">
        <v>250</v>
      </c>
      <c r="L354" s="12">
        <v>320</v>
      </c>
      <c r="M354" s="18" t="s">
        <v>514</v>
      </c>
      <c r="N354" s="18"/>
      <c r="AA354" s="16" t="s">
        <v>957</v>
      </c>
      <c r="AB354" t="s">
        <v>1565</v>
      </c>
    </row>
    <row r="355" spans="1:28" ht="13.35" customHeight="1" x14ac:dyDescent="0.25">
      <c r="A355" s="9">
        <v>553</v>
      </c>
      <c r="B355" s="10" t="s">
        <v>967</v>
      </c>
      <c r="C355" s="10" t="s">
        <v>14</v>
      </c>
      <c r="D355" s="10" t="s">
        <v>6</v>
      </c>
      <c r="E355" s="22" t="str">
        <f t="shared" si="5"/>
        <v>Chateau Margaux Premier Cru Classe, Margaux</v>
      </c>
      <c r="F355" s="18"/>
      <c r="G355" s="10" t="s">
        <v>2</v>
      </c>
      <c r="H355" s="10">
        <v>1</v>
      </c>
      <c r="I355" s="10" t="s">
        <v>23</v>
      </c>
      <c r="J355" s="10" t="s">
        <v>22</v>
      </c>
      <c r="K355" s="12">
        <v>180</v>
      </c>
      <c r="L355" s="12">
        <v>280</v>
      </c>
      <c r="M355" s="18" t="s">
        <v>38</v>
      </c>
      <c r="N355" s="18"/>
      <c r="AA355" s="16" t="s">
        <v>96</v>
      </c>
      <c r="AB355" t="s">
        <v>1566</v>
      </c>
    </row>
    <row r="356" spans="1:28" ht="13.35" customHeight="1" x14ac:dyDescent="0.25">
      <c r="A356" s="9">
        <v>554</v>
      </c>
      <c r="B356" s="10" t="s">
        <v>146</v>
      </c>
      <c r="C356" s="10" t="s">
        <v>14</v>
      </c>
      <c r="D356" s="10" t="s">
        <v>6</v>
      </c>
      <c r="E356" s="22" t="str">
        <f t="shared" si="5"/>
        <v>Chateau Mouton Rothschild Premier Cru Classe, Pauillac</v>
      </c>
      <c r="F356" s="18"/>
      <c r="G356" s="10" t="s">
        <v>2</v>
      </c>
      <c r="H356" s="10">
        <v>11</v>
      </c>
      <c r="I356" s="10" t="s">
        <v>23</v>
      </c>
      <c r="J356" s="10" t="s">
        <v>22</v>
      </c>
      <c r="K356" s="12">
        <v>2200</v>
      </c>
      <c r="L356" s="12">
        <v>2800</v>
      </c>
      <c r="M356" s="18" t="s">
        <v>966</v>
      </c>
      <c r="N356" s="18"/>
      <c r="AA356" s="16" t="s">
        <v>962</v>
      </c>
      <c r="AB356" t="s">
        <v>1567</v>
      </c>
    </row>
    <row r="357" spans="1:28" ht="13.35" customHeight="1" x14ac:dyDescent="0.25">
      <c r="A357" s="9">
        <v>555</v>
      </c>
      <c r="B357" s="10" t="s">
        <v>146</v>
      </c>
      <c r="C357" s="10" t="s">
        <v>14</v>
      </c>
      <c r="D357" s="10" t="s">
        <v>6</v>
      </c>
      <c r="E357" s="22" t="str">
        <f t="shared" si="5"/>
        <v>Chateau Cheval Blanc Premier Grand Cru Classe A, Saint-Emilion Grand Cru</v>
      </c>
      <c r="F357" s="18"/>
      <c r="G357" s="10" t="s">
        <v>2</v>
      </c>
      <c r="H357" s="10">
        <v>12</v>
      </c>
      <c r="I357" s="10" t="s">
        <v>23</v>
      </c>
      <c r="J357" s="10" t="s">
        <v>22</v>
      </c>
      <c r="K357" s="12">
        <v>2600</v>
      </c>
      <c r="L357" s="12">
        <v>3200</v>
      </c>
      <c r="M357" s="18" t="s">
        <v>38</v>
      </c>
      <c r="N357" s="18"/>
      <c r="AA357" s="16" t="s">
        <v>89</v>
      </c>
      <c r="AB357" t="s">
        <v>1568</v>
      </c>
    </row>
    <row r="358" spans="1:28" ht="13.35" customHeight="1" x14ac:dyDescent="0.25">
      <c r="A358" s="9">
        <v>556</v>
      </c>
      <c r="B358" s="10" t="s">
        <v>146</v>
      </c>
      <c r="C358" s="10" t="s">
        <v>14</v>
      </c>
      <c r="D358" s="10" t="s">
        <v>6</v>
      </c>
      <c r="E358" s="22" t="str">
        <f t="shared" si="5"/>
        <v>Chateau Cheval Blanc Premier Grand Cru Classe A, Saint-Emilion Grand Cru (Jeroboam)</v>
      </c>
      <c r="F358" s="18"/>
      <c r="G358" s="10" t="s">
        <v>964</v>
      </c>
      <c r="H358" s="10">
        <v>1</v>
      </c>
      <c r="I358" s="10" t="s">
        <v>16</v>
      </c>
      <c r="J358" s="10" t="s">
        <v>22</v>
      </c>
      <c r="K358" s="12">
        <v>1400</v>
      </c>
      <c r="L358" s="12">
        <v>1800</v>
      </c>
      <c r="M358" s="18" t="s">
        <v>963</v>
      </c>
      <c r="N358" s="18" t="s">
        <v>605</v>
      </c>
      <c r="AA358" s="16" t="s">
        <v>965</v>
      </c>
      <c r="AB358" t="s">
        <v>1569</v>
      </c>
    </row>
    <row r="359" spans="1:28" ht="13.35" customHeight="1" x14ac:dyDescent="0.25">
      <c r="A359" s="9">
        <v>557</v>
      </c>
      <c r="B359" s="10" t="s">
        <v>141</v>
      </c>
      <c r="C359" s="10" t="s">
        <v>14</v>
      </c>
      <c r="D359" s="10" t="s">
        <v>6</v>
      </c>
      <c r="E359" s="22" t="str">
        <f t="shared" si="5"/>
        <v>Chateau Latour Premier Cru Classe, Pauillac</v>
      </c>
      <c r="F359" s="18"/>
      <c r="G359" s="10" t="s">
        <v>2</v>
      </c>
      <c r="H359" s="10">
        <v>8</v>
      </c>
      <c r="I359" s="10" t="s">
        <v>23</v>
      </c>
      <c r="J359" s="10" t="s">
        <v>22</v>
      </c>
      <c r="K359" s="12">
        <v>1600</v>
      </c>
      <c r="L359" s="12">
        <v>2200</v>
      </c>
      <c r="M359" s="18" t="s">
        <v>38</v>
      </c>
      <c r="N359" s="18"/>
      <c r="AA359" s="16" t="s">
        <v>99</v>
      </c>
      <c r="AB359" t="s">
        <v>1570</v>
      </c>
    </row>
    <row r="360" spans="1:28" ht="13.35" customHeight="1" x14ac:dyDescent="0.25">
      <c r="A360" s="9">
        <v>558</v>
      </c>
      <c r="B360" s="10" t="s">
        <v>141</v>
      </c>
      <c r="C360" s="10" t="s">
        <v>14</v>
      </c>
      <c r="D360" s="10" t="s">
        <v>6</v>
      </c>
      <c r="E360" s="22" t="str">
        <f t="shared" si="5"/>
        <v>Chateau Mouton Rothschild Premier Cru Classe, Pauillac</v>
      </c>
      <c r="F360" s="18"/>
      <c r="G360" s="10" t="s">
        <v>2</v>
      </c>
      <c r="H360" s="10">
        <v>12</v>
      </c>
      <c r="I360" s="10" t="s">
        <v>23</v>
      </c>
      <c r="J360" s="10" t="s">
        <v>22</v>
      </c>
      <c r="K360" s="12">
        <v>2600</v>
      </c>
      <c r="L360" s="12">
        <v>3200</v>
      </c>
      <c r="M360" s="18" t="s">
        <v>961</v>
      </c>
      <c r="N360" s="18"/>
      <c r="AA360" s="16" t="s">
        <v>962</v>
      </c>
      <c r="AB360" t="s">
        <v>1571</v>
      </c>
    </row>
    <row r="361" spans="1:28" ht="13.35" customHeight="1" x14ac:dyDescent="0.25">
      <c r="A361" s="9">
        <v>559</v>
      </c>
      <c r="B361" s="10" t="s">
        <v>141</v>
      </c>
      <c r="C361" s="10" t="s">
        <v>14</v>
      </c>
      <c r="D361" s="10" t="s">
        <v>6</v>
      </c>
      <c r="E361" s="22" t="str">
        <f t="shared" si="5"/>
        <v>Chateau Clerc Milon 5eme Cru Classe, Pauillac</v>
      </c>
      <c r="F361" s="18"/>
      <c r="G361" s="10" t="s">
        <v>2</v>
      </c>
      <c r="H361" s="10">
        <v>12</v>
      </c>
      <c r="I361" s="10" t="s">
        <v>16</v>
      </c>
      <c r="J361" s="10" t="s">
        <v>22</v>
      </c>
      <c r="K361" s="12">
        <v>300</v>
      </c>
      <c r="L361" s="12">
        <v>400</v>
      </c>
      <c r="M361" s="18" t="s">
        <v>860</v>
      </c>
      <c r="N361" s="18" t="s">
        <v>937</v>
      </c>
      <c r="AA361" s="16" t="s">
        <v>960</v>
      </c>
      <c r="AB361" t="s">
        <v>1572</v>
      </c>
    </row>
    <row r="362" spans="1:28" ht="13.35" customHeight="1" x14ac:dyDescent="0.25">
      <c r="A362" s="9">
        <v>560</v>
      </c>
      <c r="B362" s="10" t="s">
        <v>141</v>
      </c>
      <c r="C362" s="10" t="s">
        <v>14</v>
      </c>
      <c r="D362" s="10" t="s">
        <v>6</v>
      </c>
      <c r="E362" s="22" t="str">
        <f t="shared" si="5"/>
        <v>Chateau Cheval Blanc Premier Grand Cru Classe A, Saint-Emilion Grand Cru</v>
      </c>
      <c r="F362" s="18"/>
      <c r="G362" s="10" t="s">
        <v>2</v>
      </c>
      <c r="H362" s="10">
        <v>12</v>
      </c>
      <c r="I362" s="10" t="s">
        <v>23</v>
      </c>
      <c r="J362" s="10" t="s">
        <v>22</v>
      </c>
      <c r="K362" s="12">
        <v>2400</v>
      </c>
      <c r="L362" s="12">
        <v>3000</v>
      </c>
      <c r="M362" s="18" t="s">
        <v>38</v>
      </c>
      <c r="N362" s="18"/>
      <c r="AA362" s="16" t="s">
        <v>89</v>
      </c>
      <c r="AB362" t="s">
        <v>1573</v>
      </c>
    </row>
    <row r="363" spans="1:28" ht="13.35" customHeight="1" x14ac:dyDescent="0.25">
      <c r="A363" s="9">
        <v>561</v>
      </c>
      <c r="B363" s="10" t="s">
        <v>141</v>
      </c>
      <c r="C363" s="10" t="s">
        <v>14</v>
      </c>
      <c r="D363" s="10" t="s">
        <v>6</v>
      </c>
      <c r="E363" s="22" t="str">
        <f t="shared" si="5"/>
        <v>Chateau Canon la Gaffeliere Premier Grand Cru Classe B, Saint-Emilion Grand Cru</v>
      </c>
      <c r="F363" s="18"/>
      <c r="G363" s="10" t="s">
        <v>2</v>
      </c>
      <c r="H363" s="10">
        <v>12</v>
      </c>
      <c r="I363" s="10" t="s">
        <v>16</v>
      </c>
      <c r="J363" s="10" t="s">
        <v>22</v>
      </c>
      <c r="K363" s="12">
        <v>480</v>
      </c>
      <c r="L363" s="12">
        <v>600</v>
      </c>
      <c r="M363" s="18" t="s">
        <v>958</v>
      </c>
      <c r="N363" s="18" t="s">
        <v>937</v>
      </c>
      <c r="AA363" s="16" t="s">
        <v>959</v>
      </c>
      <c r="AB363" t="s">
        <v>1574</v>
      </c>
    </row>
    <row r="364" spans="1:28" ht="13.35" customHeight="1" x14ac:dyDescent="0.25">
      <c r="A364" s="9">
        <v>562</v>
      </c>
      <c r="B364" s="10" t="s">
        <v>87</v>
      </c>
      <c r="C364" s="10" t="s">
        <v>14</v>
      </c>
      <c r="D364" s="10" t="s">
        <v>6</v>
      </c>
      <c r="E364" s="22" t="str">
        <f t="shared" si="5"/>
        <v>Chateau Mouton Rothschild Premier Cru Classe, Pauillac - In Bond</v>
      </c>
      <c r="F364" s="18"/>
      <c r="G364" s="10" t="s">
        <v>2</v>
      </c>
      <c r="H364" s="10">
        <v>12</v>
      </c>
      <c r="I364" s="10" t="s">
        <v>16</v>
      </c>
      <c r="J364" s="10" t="s">
        <v>0</v>
      </c>
      <c r="K364" s="12">
        <v>3000</v>
      </c>
      <c r="L364" s="12">
        <v>4000</v>
      </c>
      <c r="M364" s="18" t="s">
        <v>12</v>
      </c>
      <c r="N364" s="18" t="s">
        <v>835</v>
      </c>
      <c r="AA364" s="16" t="s">
        <v>906</v>
      </c>
      <c r="AB364" t="s">
        <v>1575</v>
      </c>
    </row>
    <row r="365" spans="1:28" ht="13.35" customHeight="1" x14ac:dyDescent="0.25">
      <c r="A365" s="9">
        <v>563</v>
      </c>
      <c r="B365" s="10" t="s">
        <v>87</v>
      </c>
      <c r="C365" s="10" t="s">
        <v>14</v>
      </c>
      <c r="D365" s="10" t="s">
        <v>6</v>
      </c>
      <c r="E365" s="22" t="str">
        <f t="shared" si="5"/>
        <v>Chateau Haut-Brion Premier Cru Classe, Pessac-Leognan</v>
      </c>
      <c r="F365" s="18"/>
      <c r="G365" s="10" t="s">
        <v>2</v>
      </c>
      <c r="H365" s="10">
        <v>1</v>
      </c>
      <c r="I365" s="10" t="s">
        <v>23</v>
      </c>
      <c r="J365" s="10" t="s">
        <v>22</v>
      </c>
      <c r="K365" s="12">
        <v>150</v>
      </c>
      <c r="L365" s="12">
        <v>220</v>
      </c>
      <c r="M365" s="18" t="s">
        <v>956</v>
      </c>
      <c r="N365" s="18"/>
      <c r="AA365" s="16" t="s">
        <v>957</v>
      </c>
      <c r="AB365" t="s">
        <v>1576</v>
      </c>
    </row>
    <row r="366" spans="1:28" ht="13.35" customHeight="1" x14ac:dyDescent="0.25">
      <c r="A366" s="9">
        <v>564</v>
      </c>
      <c r="B366" s="10" t="s">
        <v>87</v>
      </c>
      <c r="C366" s="10" t="s">
        <v>14</v>
      </c>
      <c r="D366" s="10" t="s">
        <v>6</v>
      </c>
      <c r="E366" s="22" t="str">
        <f t="shared" si="5"/>
        <v>Chateau La Mission Haut-Brion Cru Classe, Pessac-Leognan</v>
      </c>
      <c r="F366" s="18"/>
      <c r="G366" s="10" t="s">
        <v>2</v>
      </c>
      <c r="H366" s="10">
        <v>2</v>
      </c>
      <c r="I366" s="10" t="s">
        <v>23</v>
      </c>
      <c r="J366" s="10" t="s">
        <v>22</v>
      </c>
      <c r="K366" s="12">
        <v>280</v>
      </c>
      <c r="L366" s="12">
        <v>340</v>
      </c>
      <c r="M366" s="18" t="s">
        <v>954</v>
      </c>
      <c r="N366" s="18" t="s">
        <v>605</v>
      </c>
      <c r="AA366" s="16" t="s">
        <v>955</v>
      </c>
      <c r="AB366" t="s">
        <v>1577</v>
      </c>
    </row>
    <row r="367" spans="1:28" ht="13.35" customHeight="1" x14ac:dyDescent="0.25">
      <c r="A367" s="9">
        <v>565</v>
      </c>
      <c r="B367" s="10" t="s">
        <v>87</v>
      </c>
      <c r="C367" s="10" t="s">
        <v>14</v>
      </c>
      <c r="D367" s="10" t="s">
        <v>6</v>
      </c>
      <c r="E367" s="22" t="str">
        <f t="shared" si="5"/>
        <v>Ducru-Beaucaillou 2eme Cru Classe, Saint-Julien - In Bond</v>
      </c>
      <c r="F367" s="18"/>
      <c r="G367" s="10" t="s">
        <v>2</v>
      </c>
      <c r="H367" s="10">
        <v>6</v>
      </c>
      <c r="I367" s="10" t="s">
        <v>16</v>
      </c>
      <c r="J367" s="10" t="s">
        <v>0</v>
      </c>
      <c r="K367" s="12">
        <v>600</v>
      </c>
      <c r="L367" s="12">
        <v>750</v>
      </c>
      <c r="M367" s="18" t="s">
        <v>12</v>
      </c>
      <c r="N367" s="18" t="s">
        <v>902</v>
      </c>
      <c r="AA367" s="16" t="s">
        <v>953</v>
      </c>
      <c r="AB367" t="s">
        <v>1578</v>
      </c>
    </row>
    <row r="368" spans="1:28" ht="13.35" customHeight="1" x14ac:dyDescent="0.25">
      <c r="A368" s="9">
        <v>566</v>
      </c>
      <c r="B368" s="10" t="s">
        <v>87</v>
      </c>
      <c r="C368" s="10" t="s">
        <v>14</v>
      </c>
      <c r="D368" s="10" t="s">
        <v>6</v>
      </c>
      <c r="E368" s="22" t="str">
        <f t="shared" si="5"/>
        <v>Chateau Troplong Mondot Premier Grand Cru Classe B, Saint-Emilion Grand Cru (Imperial)</v>
      </c>
      <c r="F368" s="18"/>
      <c r="G368" s="10" t="s">
        <v>51</v>
      </c>
      <c r="H368" s="10">
        <v>1</v>
      </c>
      <c r="I368" s="10" t="s">
        <v>16</v>
      </c>
      <c r="J368" s="10" t="s">
        <v>22</v>
      </c>
      <c r="K368" s="12">
        <v>480</v>
      </c>
      <c r="L368" s="12">
        <v>600</v>
      </c>
      <c r="M368" s="18" t="s">
        <v>951</v>
      </c>
      <c r="N368" s="18" t="s">
        <v>559</v>
      </c>
      <c r="AA368" s="16" t="s">
        <v>952</v>
      </c>
      <c r="AB368" t="s">
        <v>1579</v>
      </c>
    </row>
    <row r="369" spans="1:28" ht="13.35" customHeight="1" x14ac:dyDescent="0.25">
      <c r="A369" s="9">
        <v>567</v>
      </c>
      <c r="B369" s="10" t="s">
        <v>27</v>
      </c>
      <c r="C369" s="10" t="s">
        <v>14</v>
      </c>
      <c r="D369" s="10" t="s">
        <v>6</v>
      </c>
      <c r="E369" s="22" t="str">
        <f t="shared" si="5"/>
        <v>Chateau Cure Bon, Saint-Emilion</v>
      </c>
      <c r="F369" s="18"/>
      <c r="G369" s="10" t="s">
        <v>2</v>
      </c>
      <c r="H369" s="10">
        <v>12</v>
      </c>
      <c r="I369" s="10" t="s">
        <v>16</v>
      </c>
      <c r="J369" s="10" t="s">
        <v>22</v>
      </c>
      <c r="K369" s="12">
        <v>100</v>
      </c>
      <c r="L369" s="12">
        <v>200</v>
      </c>
      <c r="M369" s="18" t="s">
        <v>949</v>
      </c>
      <c r="N369" s="18"/>
      <c r="AA369" s="16" t="s">
        <v>950</v>
      </c>
      <c r="AB369" t="s">
        <v>1580</v>
      </c>
    </row>
    <row r="370" spans="1:28" ht="13.35" customHeight="1" x14ac:dyDescent="0.25">
      <c r="A370" s="9">
        <v>568</v>
      </c>
      <c r="B370" s="10" t="s">
        <v>27</v>
      </c>
      <c r="C370" s="10" t="s">
        <v>14</v>
      </c>
      <c r="D370" s="10" t="s">
        <v>6</v>
      </c>
      <c r="E370" s="22" t="str">
        <f t="shared" si="5"/>
        <v>Petrus, Pomerol</v>
      </c>
      <c r="F370" s="18"/>
      <c r="G370" s="10" t="s">
        <v>2</v>
      </c>
      <c r="H370" s="10">
        <v>1</v>
      </c>
      <c r="I370" s="10" t="s">
        <v>23</v>
      </c>
      <c r="J370" s="10" t="s">
        <v>22</v>
      </c>
      <c r="K370" s="12">
        <v>1350</v>
      </c>
      <c r="L370" s="12">
        <v>1800</v>
      </c>
      <c r="M370" s="18" t="s">
        <v>948</v>
      </c>
      <c r="N370" s="18" t="s">
        <v>947</v>
      </c>
      <c r="AA370" s="16" t="s">
        <v>916</v>
      </c>
      <c r="AB370" t="s">
        <v>1581</v>
      </c>
    </row>
    <row r="371" spans="1:28" ht="13.35" customHeight="1" x14ac:dyDescent="0.25">
      <c r="A371" s="9">
        <v>569</v>
      </c>
      <c r="B371" s="10" t="s">
        <v>27</v>
      </c>
      <c r="C371" s="10" t="s">
        <v>14</v>
      </c>
      <c r="D371" s="10" t="s">
        <v>6</v>
      </c>
      <c r="E371" s="22" t="str">
        <f t="shared" si="5"/>
        <v>Vieux Chateau Certan, Pomerol</v>
      </c>
      <c r="F371" s="18"/>
      <c r="G371" s="10" t="s">
        <v>2</v>
      </c>
      <c r="H371" s="10">
        <v>12</v>
      </c>
      <c r="I371" s="10" t="s">
        <v>16</v>
      </c>
      <c r="J371" s="10" t="s">
        <v>22</v>
      </c>
      <c r="K371" s="12">
        <v>1000</v>
      </c>
      <c r="L371" s="12">
        <v>1400</v>
      </c>
      <c r="M371" s="18" t="s">
        <v>38</v>
      </c>
      <c r="N371" s="18" t="s">
        <v>835</v>
      </c>
      <c r="AA371" s="16" t="s">
        <v>931</v>
      </c>
      <c r="AB371" t="s">
        <v>1582</v>
      </c>
    </row>
    <row r="372" spans="1:28" ht="13.35" customHeight="1" x14ac:dyDescent="0.25">
      <c r="A372" s="9">
        <v>570</v>
      </c>
      <c r="B372" s="10" t="s">
        <v>27</v>
      </c>
      <c r="C372" s="10" t="s">
        <v>14</v>
      </c>
      <c r="D372" s="10" t="s">
        <v>6</v>
      </c>
      <c r="E372" s="22" t="str">
        <f t="shared" si="5"/>
        <v>Vieux Chateau Certan, Pomerol</v>
      </c>
      <c r="F372" s="18"/>
      <c r="G372" s="10" t="s">
        <v>2</v>
      </c>
      <c r="H372" s="10">
        <v>12</v>
      </c>
      <c r="I372" s="10" t="s">
        <v>16</v>
      </c>
      <c r="J372" s="10" t="s">
        <v>22</v>
      </c>
      <c r="K372" s="12">
        <v>1000</v>
      </c>
      <c r="L372" s="12">
        <v>1400</v>
      </c>
      <c r="M372" s="18" t="s">
        <v>38</v>
      </c>
      <c r="N372" s="18" t="s">
        <v>835</v>
      </c>
      <c r="AA372" s="16" t="s">
        <v>931</v>
      </c>
      <c r="AB372" t="s">
        <v>1583</v>
      </c>
    </row>
    <row r="373" spans="1:28" ht="13.35" customHeight="1" x14ac:dyDescent="0.25">
      <c r="A373" s="9">
        <v>571</v>
      </c>
      <c r="B373" s="10" t="s">
        <v>118</v>
      </c>
      <c r="C373" s="10" t="s">
        <v>14</v>
      </c>
      <c r="D373" s="10" t="s">
        <v>6</v>
      </c>
      <c r="E373" s="22" t="str">
        <f t="shared" si="5"/>
        <v>Chateau Latour Premier Cru Classe (Magnum)</v>
      </c>
      <c r="F373" s="18"/>
      <c r="G373" s="10" t="s">
        <v>34</v>
      </c>
      <c r="H373" s="10">
        <v>1</v>
      </c>
      <c r="I373" s="10" t="s">
        <v>23</v>
      </c>
      <c r="J373" s="10" t="s">
        <v>22</v>
      </c>
      <c r="K373" s="12">
        <v>460</v>
      </c>
      <c r="L373" s="12">
        <v>650</v>
      </c>
      <c r="M373" s="18" t="s">
        <v>38</v>
      </c>
      <c r="N373" s="18"/>
      <c r="AA373" s="16" t="s">
        <v>946</v>
      </c>
      <c r="AB373" t="s">
        <v>1584</v>
      </c>
    </row>
    <row r="374" spans="1:28" ht="13.35" customHeight="1" x14ac:dyDescent="0.25">
      <c r="A374" s="9">
        <v>572</v>
      </c>
      <c r="B374" s="10" t="s">
        <v>118</v>
      </c>
      <c r="C374" s="10" t="s">
        <v>14</v>
      </c>
      <c r="D374" s="10" t="s">
        <v>6</v>
      </c>
      <c r="E374" s="22" t="str">
        <f t="shared" si="5"/>
        <v>Mixed Lot of Right Bank Bordeaux</v>
      </c>
      <c r="F374" s="18"/>
      <c r="G374" s="10" t="s">
        <v>2</v>
      </c>
      <c r="H374" s="10">
        <v>3</v>
      </c>
      <c r="I374" s="10" t="s">
        <v>23</v>
      </c>
      <c r="J374" s="10" t="s">
        <v>22</v>
      </c>
      <c r="K374" s="12">
        <v>130</v>
      </c>
      <c r="L374" s="12">
        <v>170</v>
      </c>
      <c r="M374" s="18" t="s">
        <v>944</v>
      </c>
      <c r="N374" s="18" t="s">
        <v>559</v>
      </c>
      <c r="AA374" s="16" t="s">
        <v>945</v>
      </c>
      <c r="AB374" t="s">
        <v>1585</v>
      </c>
    </row>
    <row r="375" spans="1:28" ht="13.35" customHeight="1" x14ac:dyDescent="0.25">
      <c r="A375" s="9">
        <v>573</v>
      </c>
      <c r="B375" s="10" t="s">
        <v>86</v>
      </c>
      <c r="C375" s="10" t="s">
        <v>14</v>
      </c>
      <c r="D375" s="10" t="s">
        <v>6</v>
      </c>
      <c r="E375" s="22" t="str">
        <f t="shared" si="5"/>
        <v>Chateau Grand-Puy-Lacoste 5eme Cru Classe, Pauillac (Magnum)</v>
      </c>
      <c r="F375" s="18"/>
      <c r="G375" s="10" t="s">
        <v>34</v>
      </c>
      <c r="H375" s="10">
        <v>1</v>
      </c>
      <c r="I375" s="10" t="s">
        <v>23</v>
      </c>
      <c r="J375" s="10" t="s">
        <v>22</v>
      </c>
      <c r="K375" s="12">
        <v>90</v>
      </c>
      <c r="L375" s="12">
        <v>120</v>
      </c>
      <c r="M375" s="18" t="s">
        <v>942</v>
      </c>
      <c r="N375" s="18" t="s">
        <v>559</v>
      </c>
      <c r="AA375" s="16" t="s">
        <v>943</v>
      </c>
      <c r="AB375" t="s">
        <v>1586</v>
      </c>
    </row>
    <row r="376" spans="1:28" ht="13.35" customHeight="1" x14ac:dyDescent="0.25">
      <c r="A376" s="9">
        <v>574</v>
      </c>
      <c r="B376" s="10" t="s">
        <v>86</v>
      </c>
      <c r="C376" s="10" t="s">
        <v>14</v>
      </c>
      <c r="D376" s="10" t="s">
        <v>6</v>
      </c>
      <c r="E376" s="22" t="str">
        <f t="shared" si="5"/>
        <v>Les Forts de Latour, Pauillac</v>
      </c>
      <c r="F376" s="18"/>
      <c r="G376" s="10" t="s">
        <v>2</v>
      </c>
      <c r="H376" s="10">
        <v>12</v>
      </c>
      <c r="I376" s="10" t="s">
        <v>16</v>
      </c>
      <c r="J376" s="10" t="s">
        <v>22</v>
      </c>
      <c r="K376" s="12">
        <v>900</v>
      </c>
      <c r="L376" s="12">
        <v>1300</v>
      </c>
      <c r="M376" s="18" t="s">
        <v>38</v>
      </c>
      <c r="N376" s="18"/>
      <c r="AA376" s="16" t="s">
        <v>933</v>
      </c>
      <c r="AB376" t="s">
        <v>1587</v>
      </c>
    </row>
    <row r="377" spans="1:28" ht="13.35" customHeight="1" x14ac:dyDescent="0.25">
      <c r="A377" s="9">
        <v>575</v>
      </c>
      <c r="B377" s="10" t="s">
        <v>86</v>
      </c>
      <c r="C377" s="10" t="s">
        <v>14</v>
      </c>
      <c r="D377" s="10" t="s">
        <v>6</v>
      </c>
      <c r="E377" s="22" t="str">
        <f t="shared" si="5"/>
        <v>Carruades de Lafite, Pauillac</v>
      </c>
      <c r="F377" s="18"/>
      <c r="G377" s="10" t="s">
        <v>2</v>
      </c>
      <c r="H377" s="10">
        <v>12</v>
      </c>
      <c r="I377" s="10" t="s">
        <v>16</v>
      </c>
      <c r="J377" s="10" t="s">
        <v>22</v>
      </c>
      <c r="K377" s="12">
        <v>1600</v>
      </c>
      <c r="L377" s="12">
        <v>2000</v>
      </c>
      <c r="M377" s="18" t="s">
        <v>38</v>
      </c>
      <c r="N377" s="18" t="s">
        <v>937</v>
      </c>
      <c r="AA377" s="16" t="s">
        <v>94</v>
      </c>
      <c r="AB377" t="s">
        <v>1588</v>
      </c>
    </row>
    <row r="378" spans="1:28" ht="13.35" customHeight="1" x14ac:dyDescent="0.25">
      <c r="A378" s="9">
        <v>576</v>
      </c>
      <c r="B378" s="10" t="s">
        <v>83</v>
      </c>
      <c r="C378" s="10" t="s">
        <v>14</v>
      </c>
      <c r="D378" s="10" t="s">
        <v>6</v>
      </c>
      <c r="E378" s="22" t="str">
        <f t="shared" si="5"/>
        <v>Chateau Hosanna, Pomerol</v>
      </c>
      <c r="F378" s="18"/>
      <c r="G378" s="10" t="s">
        <v>2</v>
      </c>
      <c r="H378" s="10">
        <v>6</v>
      </c>
      <c r="I378" s="10" t="s">
        <v>23</v>
      </c>
      <c r="J378" s="10" t="s">
        <v>22</v>
      </c>
      <c r="K378" s="12">
        <v>420</v>
      </c>
      <c r="L378" s="12">
        <v>540</v>
      </c>
      <c r="M378" s="18" t="s">
        <v>941</v>
      </c>
      <c r="N378" s="18" t="s">
        <v>559</v>
      </c>
      <c r="AA378" s="16" t="s">
        <v>936</v>
      </c>
      <c r="AB378" t="s">
        <v>1589</v>
      </c>
    </row>
    <row r="379" spans="1:28" ht="13.35" customHeight="1" x14ac:dyDescent="0.25">
      <c r="A379" s="9">
        <v>577</v>
      </c>
      <c r="B379" s="10" t="s">
        <v>40</v>
      </c>
      <c r="C379" s="10" t="s">
        <v>14</v>
      </c>
      <c r="D379" s="10" t="s">
        <v>6</v>
      </c>
      <c r="E379" s="22" t="str">
        <f t="shared" si="5"/>
        <v>Cos d'Estournel 2eme Cru Classe, Saint-Estephe (Magnum)</v>
      </c>
      <c r="F379" s="18"/>
      <c r="G379" s="10" t="s">
        <v>34</v>
      </c>
      <c r="H379" s="10">
        <v>1</v>
      </c>
      <c r="I379" s="10" t="s">
        <v>23</v>
      </c>
      <c r="J379" s="10" t="s">
        <v>22</v>
      </c>
      <c r="K379" s="12">
        <v>260</v>
      </c>
      <c r="L379" s="12">
        <v>340</v>
      </c>
      <c r="M379" s="18" t="s">
        <v>38</v>
      </c>
      <c r="N379" s="18" t="s">
        <v>605</v>
      </c>
      <c r="AA379" s="16" t="s">
        <v>940</v>
      </c>
      <c r="AB379" t="s">
        <v>1590</v>
      </c>
    </row>
    <row r="380" spans="1:28" ht="13.35" customHeight="1" x14ac:dyDescent="0.25">
      <c r="A380" s="9">
        <v>578</v>
      </c>
      <c r="B380" s="10" t="s">
        <v>40</v>
      </c>
      <c r="C380" s="10" t="s">
        <v>14</v>
      </c>
      <c r="D380" s="10" t="s">
        <v>6</v>
      </c>
      <c r="E380" s="22" t="str">
        <f t="shared" si="5"/>
        <v>Chateau Leoville Poyferre 2eme Cru Classe, Saint-Julien</v>
      </c>
      <c r="F380" s="18"/>
      <c r="G380" s="10" t="s">
        <v>2</v>
      </c>
      <c r="H380" s="10">
        <v>12</v>
      </c>
      <c r="I380" s="10" t="s">
        <v>16</v>
      </c>
      <c r="J380" s="10" t="s">
        <v>22</v>
      </c>
      <c r="K380" s="12">
        <v>800</v>
      </c>
      <c r="L380" s="12">
        <v>1200</v>
      </c>
      <c r="M380" s="18" t="s">
        <v>38</v>
      </c>
      <c r="N380" s="18" t="s">
        <v>541</v>
      </c>
      <c r="AA380" s="16" t="s">
        <v>939</v>
      </c>
      <c r="AB380" t="s">
        <v>1591</v>
      </c>
    </row>
    <row r="381" spans="1:28" ht="13.35" customHeight="1" x14ac:dyDescent="0.25">
      <c r="A381" s="9">
        <v>579</v>
      </c>
      <c r="B381" s="10" t="s">
        <v>40</v>
      </c>
      <c r="C381" s="10" t="s">
        <v>14</v>
      </c>
      <c r="D381" s="10" t="s">
        <v>6</v>
      </c>
      <c r="E381" s="22" t="str">
        <f t="shared" si="5"/>
        <v>Chateau Cantemerle 5eme Cru Classe, Haut-Medoc</v>
      </c>
      <c r="F381" s="18"/>
      <c r="G381" s="10" t="s">
        <v>2</v>
      </c>
      <c r="H381" s="10">
        <v>11</v>
      </c>
      <c r="I381" s="10" t="s">
        <v>16</v>
      </c>
      <c r="J381" s="10" t="s">
        <v>22</v>
      </c>
      <c r="K381" s="12">
        <v>280</v>
      </c>
      <c r="L381" s="12">
        <v>380</v>
      </c>
      <c r="M381" s="18" t="s">
        <v>38</v>
      </c>
      <c r="N381" s="18" t="s">
        <v>937</v>
      </c>
      <c r="AA381" s="16" t="s">
        <v>938</v>
      </c>
      <c r="AB381" t="s">
        <v>1592</v>
      </c>
    </row>
    <row r="382" spans="1:28" ht="13.35" customHeight="1" x14ac:dyDescent="0.25">
      <c r="A382" s="9">
        <v>580</v>
      </c>
      <c r="B382" s="10" t="s">
        <v>40</v>
      </c>
      <c r="C382" s="10" t="s">
        <v>14</v>
      </c>
      <c r="D382" s="10" t="s">
        <v>6</v>
      </c>
      <c r="E382" s="22" t="str">
        <f t="shared" si="5"/>
        <v>Chateau Hosanna, Pomerol</v>
      </c>
      <c r="F382" s="18"/>
      <c r="G382" s="10" t="s">
        <v>2</v>
      </c>
      <c r="H382" s="10">
        <v>4</v>
      </c>
      <c r="I382" s="10" t="s">
        <v>23</v>
      </c>
      <c r="J382" s="10" t="s">
        <v>22</v>
      </c>
      <c r="K382" s="12">
        <v>380</v>
      </c>
      <c r="L382" s="12">
        <v>480</v>
      </c>
      <c r="M382" s="18" t="s">
        <v>935</v>
      </c>
      <c r="N382" s="18" t="s">
        <v>559</v>
      </c>
      <c r="AA382" s="16" t="s">
        <v>936</v>
      </c>
      <c r="AB382" t="s">
        <v>1593</v>
      </c>
    </row>
    <row r="383" spans="1:28" ht="13.35" customHeight="1" x14ac:dyDescent="0.25">
      <c r="A383" s="9">
        <v>581</v>
      </c>
      <c r="B383" s="10" t="s">
        <v>58</v>
      </c>
      <c r="C383" s="10" t="s">
        <v>14</v>
      </c>
      <c r="D383" s="10" t="s">
        <v>6</v>
      </c>
      <c r="E383" s="22" t="str">
        <f t="shared" si="5"/>
        <v>Chateau Lafite Rothschild Premier Cru Classe, Pauillac</v>
      </c>
      <c r="F383" s="18"/>
      <c r="G383" s="10" t="s">
        <v>2</v>
      </c>
      <c r="H383" s="10">
        <v>2</v>
      </c>
      <c r="I383" s="10" t="s">
        <v>23</v>
      </c>
      <c r="J383" s="10" t="s">
        <v>22</v>
      </c>
      <c r="K383" s="12">
        <v>500</v>
      </c>
      <c r="L383" s="12">
        <v>700</v>
      </c>
      <c r="M383" s="18" t="s">
        <v>813</v>
      </c>
      <c r="N383" s="18"/>
      <c r="AA383" s="16" t="s">
        <v>190</v>
      </c>
      <c r="AB383" t="s">
        <v>1594</v>
      </c>
    </row>
    <row r="384" spans="1:28" ht="13.35" customHeight="1" x14ac:dyDescent="0.25">
      <c r="A384" s="9">
        <v>582</v>
      </c>
      <c r="B384" s="10" t="s">
        <v>58</v>
      </c>
      <c r="C384" s="10" t="s">
        <v>14</v>
      </c>
      <c r="D384" s="10" t="s">
        <v>6</v>
      </c>
      <c r="E384" s="22" t="str">
        <f t="shared" si="5"/>
        <v>Chateau Rauzan-Segla 2eme Cru Classe, Margaux</v>
      </c>
      <c r="F384" s="18"/>
      <c r="G384" s="10" t="s">
        <v>2</v>
      </c>
      <c r="H384" s="10">
        <v>12</v>
      </c>
      <c r="I384" s="10" t="s">
        <v>16</v>
      </c>
      <c r="J384" s="10" t="s">
        <v>22</v>
      </c>
      <c r="K384" s="12">
        <v>800</v>
      </c>
      <c r="L384" s="12">
        <v>1200</v>
      </c>
      <c r="M384" s="18" t="s">
        <v>38</v>
      </c>
      <c r="N384" s="18"/>
      <c r="AA384" s="16" t="s">
        <v>934</v>
      </c>
      <c r="AB384" t="s">
        <v>1595</v>
      </c>
    </row>
    <row r="385" spans="1:28" ht="13.35" customHeight="1" x14ac:dyDescent="0.25">
      <c r="A385" s="9">
        <v>583</v>
      </c>
      <c r="B385" s="10" t="s">
        <v>58</v>
      </c>
      <c r="C385" s="10" t="s">
        <v>14</v>
      </c>
      <c r="D385" s="10" t="s">
        <v>6</v>
      </c>
      <c r="E385" s="22" t="str">
        <f t="shared" si="5"/>
        <v>Chateau Palmer 3eme Cru Classe, Margaux</v>
      </c>
      <c r="F385" s="18"/>
      <c r="G385" s="10" t="s">
        <v>2</v>
      </c>
      <c r="H385" s="10">
        <v>2</v>
      </c>
      <c r="I385" s="10" t="s">
        <v>23</v>
      </c>
      <c r="J385" s="10" t="s">
        <v>22</v>
      </c>
      <c r="K385" s="12">
        <v>320</v>
      </c>
      <c r="L385" s="12">
        <v>400</v>
      </c>
      <c r="M385" s="18" t="s">
        <v>38</v>
      </c>
      <c r="N385" s="18"/>
      <c r="AA385" s="16" t="s">
        <v>92</v>
      </c>
      <c r="AB385" t="s">
        <v>1596</v>
      </c>
    </row>
    <row r="386" spans="1:28" ht="13.35" customHeight="1" x14ac:dyDescent="0.25">
      <c r="A386" s="9">
        <v>584</v>
      </c>
      <c r="B386" s="10" t="s">
        <v>58</v>
      </c>
      <c r="C386" s="10" t="s">
        <v>14</v>
      </c>
      <c r="D386" s="10" t="s">
        <v>6</v>
      </c>
      <c r="E386" s="22" t="str">
        <f t="shared" si="5"/>
        <v>Chateau Lynch Bages 5eme Cru Classe, Pauillac</v>
      </c>
      <c r="F386" s="18"/>
      <c r="G386" s="10" t="s">
        <v>2</v>
      </c>
      <c r="H386" s="10">
        <v>12</v>
      </c>
      <c r="I386" s="10" t="s">
        <v>16</v>
      </c>
      <c r="J386" s="10" t="s">
        <v>22</v>
      </c>
      <c r="K386" s="12">
        <v>750</v>
      </c>
      <c r="L386" s="12">
        <v>950</v>
      </c>
      <c r="M386" s="18" t="s">
        <v>38</v>
      </c>
      <c r="N386" s="18"/>
      <c r="AA386" s="16" t="s">
        <v>928</v>
      </c>
      <c r="AB386" t="s">
        <v>1597</v>
      </c>
    </row>
    <row r="387" spans="1:28" ht="13.35" customHeight="1" x14ac:dyDescent="0.25">
      <c r="A387" s="9">
        <v>585</v>
      </c>
      <c r="B387" s="10" t="s">
        <v>58</v>
      </c>
      <c r="C387" s="10" t="s">
        <v>14</v>
      </c>
      <c r="D387" s="10" t="s">
        <v>6</v>
      </c>
      <c r="E387" s="22" t="str">
        <f t="shared" si="5"/>
        <v>Chateau Lynch Bages 5eme Cru Classe, Pauillac</v>
      </c>
      <c r="F387" s="18"/>
      <c r="G387" s="10" t="s">
        <v>2</v>
      </c>
      <c r="H387" s="10">
        <v>12</v>
      </c>
      <c r="I387" s="10" t="s">
        <v>16</v>
      </c>
      <c r="J387" s="10" t="s">
        <v>22</v>
      </c>
      <c r="K387" s="12">
        <v>750</v>
      </c>
      <c r="L387" s="12">
        <v>950</v>
      </c>
      <c r="M387" s="18" t="s">
        <v>38</v>
      </c>
      <c r="N387" s="18"/>
      <c r="AA387" s="16" t="s">
        <v>928</v>
      </c>
      <c r="AB387" t="s">
        <v>1598</v>
      </c>
    </row>
    <row r="388" spans="1:28" ht="13.35" customHeight="1" x14ac:dyDescent="0.25">
      <c r="A388" s="9">
        <v>586</v>
      </c>
      <c r="B388" s="10" t="s">
        <v>58</v>
      </c>
      <c r="C388" s="10" t="s">
        <v>14</v>
      </c>
      <c r="D388" s="10" t="s">
        <v>6</v>
      </c>
      <c r="E388" s="22" t="str">
        <f t="shared" si="5"/>
        <v>Chateau Ormes de Pez, Saint-Estephe - In Bond</v>
      </c>
      <c r="F388" s="18"/>
      <c r="G388" s="10" t="s">
        <v>2</v>
      </c>
      <c r="H388" s="10">
        <v>12</v>
      </c>
      <c r="I388" s="10" t="s">
        <v>16</v>
      </c>
      <c r="J388" s="10" t="s">
        <v>0</v>
      </c>
      <c r="K388" s="12">
        <v>260</v>
      </c>
      <c r="L388" s="12">
        <v>340</v>
      </c>
      <c r="M388" s="18" t="s">
        <v>12</v>
      </c>
      <c r="N388" s="18" t="s">
        <v>918</v>
      </c>
      <c r="AA388" s="16" t="s">
        <v>884</v>
      </c>
      <c r="AB388" t="s">
        <v>1599</v>
      </c>
    </row>
    <row r="389" spans="1:28" ht="13.35" customHeight="1" x14ac:dyDescent="0.25">
      <c r="A389" s="9">
        <v>587</v>
      </c>
      <c r="B389" s="10" t="s">
        <v>58</v>
      </c>
      <c r="C389" s="10" t="s">
        <v>14</v>
      </c>
      <c r="D389" s="10" t="s">
        <v>6</v>
      </c>
      <c r="E389" s="22" t="str">
        <f t="shared" si="5"/>
        <v>Les Forts de Latour, Pauillac</v>
      </c>
      <c r="F389" s="18"/>
      <c r="G389" s="10" t="s">
        <v>2</v>
      </c>
      <c r="H389" s="10">
        <v>12</v>
      </c>
      <c r="I389" s="10" t="s">
        <v>16</v>
      </c>
      <c r="J389" s="10" t="s">
        <v>22</v>
      </c>
      <c r="K389" s="12">
        <v>1000</v>
      </c>
      <c r="L389" s="12">
        <v>1500</v>
      </c>
      <c r="M389" s="18" t="s">
        <v>38</v>
      </c>
      <c r="N389" s="18" t="s">
        <v>541</v>
      </c>
      <c r="AA389" s="16" t="s">
        <v>933</v>
      </c>
      <c r="AB389" t="s">
        <v>1600</v>
      </c>
    </row>
    <row r="390" spans="1:28" ht="13.35" customHeight="1" x14ac:dyDescent="0.25">
      <c r="A390" s="9">
        <v>588</v>
      </c>
      <c r="B390" s="10" t="s">
        <v>58</v>
      </c>
      <c r="C390" s="10" t="s">
        <v>14</v>
      </c>
      <c r="D390" s="10" t="s">
        <v>6</v>
      </c>
      <c r="E390" s="22" t="str">
        <f t="shared" si="5"/>
        <v>Chateau Canon Premier Grand Cru Classe B, Saint-Emilion Grand Cru (Magnums)</v>
      </c>
      <c r="F390" s="18"/>
      <c r="G390" s="10" t="s">
        <v>34</v>
      </c>
      <c r="H390" s="10">
        <v>6</v>
      </c>
      <c r="I390" s="10" t="s">
        <v>16</v>
      </c>
      <c r="J390" s="10" t="s">
        <v>22</v>
      </c>
      <c r="K390" s="12">
        <v>750</v>
      </c>
      <c r="L390" s="12">
        <v>950</v>
      </c>
      <c r="M390" s="18" t="s">
        <v>507</v>
      </c>
      <c r="N390" s="18"/>
      <c r="AA390" s="16" t="s">
        <v>932</v>
      </c>
      <c r="AB390" t="s">
        <v>1601</v>
      </c>
    </row>
    <row r="391" spans="1:28" ht="13.35" customHeight="1" x14ac:dyDescent="0.25">
      <c r="A391" s="9">
        <v>589</v>
      </c>
      <c r="B391" s="10" t="s">
        <v>58</v>
      </c>
      <c r="C391" s="10" t="s">
        <v>14</v>
      </c>
      <c r="D391" s="10" t="s">
        <v>6</v>
      </c>
      <c r="E391" s="22" t="str">
        <f t="shared" si="5"/>
        <v>Vieux Chateau Certan, Pomerol</v>
      </c>
      <c r="F391" s="18"/>
      <c r="G391" s="10" t="s">
        <v>2</v>
      </c>
      <c r="H391" s="10">
        <v>12</v>
      </c>
      <c r="I391" s="10" t="s">
        <v>16</v>
      </c>
      <c r="J391" s="10" t="s">
        <v>22</v>
      </c>
      <c r="K391" s="12">
        <v>1300</v>
      </c>
      <c r="L391" s="12">
        <v>1800</v>
      </c>
      <c r="M391" s="18" t="s">
        <v>38</v>
      </c>
      <c r="N391" s="18" t="s">
        <v>541</v>
      </c>
      <c r="AA391" s="16" t="s">
        <v>931</v>
      </c>
      <c r="AB391" t="s">
        <v>1602</v>
      </c>
    </row>
    <row r="392" spans="1:28" ht="13.35" customHeight="1" x14ac:dyDescent="0.25">
      <c r="A392" s="9">
        <v>590</v>
      </c>
      <c r="B392" s="10" t="s">
        <v>102</v>
      </c>
      <c r="C392" s="10" t="s">
        <v>14</v>
      </c>
      <c r="D392" s="10" t="s">
        <v>6</v>
      </c>
      <c r="E392" s="22" t="str">
        <f t="shared" ref="E392:E455" si="6">HYPERLINK(AB392,AA392)</f>
        <v>Cos d'Estournel 2eme Cru Classe, Saint-Estephe</v>
      </c>
      <c r="F392" s="18"/>
      <c r="G392" s="10" t="s">
        <v>2</v>
      </c>
      <c r="H392" s="10">
        <v>12</v>
      </c>
      <c r="I392" s="10" t="s">
        <v>16</v>
      </c>
      <c r="J392" s="10" t="s">
        <v>22</v>
      </c>
      <c r="K392" s="12">
        <v>700</v>
      </c>
      <c r="L392" s="12">
        <v>900</v>
      </c>
      <c r="M392" s="18" t="s">
        <v>38</v>
      </c>
      <c r="N392" s="18" t="s">
        <v>541</v>
      </c>
      <c r="AA392" s="16" t="s">
        <v>930</v>
      </c>
      <c r="AB392" t="s">
        <v>1603</v>
      </c>
    </row>
    <row r="393" spans="1:28" ht="13.35" customHeight="1" x14ac:dyDescent="0.25">
      <c r="A393" s="9">
        <v>591</v>
      </c>
      <c r="B393" s="10" t="s">
        <v>102</v>
      </c>
      <c r="C393" s="10" t="s">
        <v>14</v>
      </c>
      <c r="D393" s="10" t="s">
        <v>6</v>
      </c>
      <c r="E393" s="22" t="str">
        <f t="shared" si="6"/>
        <v>Chateau Pichon Baron 2eme Cru Classe, Pauillac</v>
      </c>
      <c r="F393" s="18"/>
      <c r="G393" s="10" t="s">
        <v>2</v>
      </c>
      <c r="H393" s="10">
        <v>12</v>
      </c>
      <c r="I393" s="10" t="s">
        <v>16</v>
      </c>
      <c r="J393" s="10" t="s">
        <v>22</v>
      </c>
      <c r="K393" s="12">
        <v>700</v>
      </c>
      <c r="L393" s="12">
        <v>900</v>
      </c>
      <c r="M393" s="18" t="s">
        <v>38</v>
      </c>
      <c r="N393" s="18"/>
      <c r="AA393" s="16" t="s">
        <v>929</v>
      </c>
      <c r="AB393" t="s">
        <v>1604</v>
      </c>
    </row>
    <row r="394" spans="1:28" ht="13.35" customHeight="1" x14ac:dyDescent="0.25">
      <c r="A394" s="9">
        <v>592</v>
      </c>
      <c r="B394" s="10" t="s">
        <v>102</v>
      </c>
      <c r="C394" s="10" t="s">
        <v>14</v>
      </c>
      <c r="D394" s="10" t="s">
        <v>6</v>
      </c>
      <c r="E394" s="22" t="str">
        <f t="shared" si="6"/>
        <v>Chateau Pichon Longueville Comtesse de Lalande 2eme Cru Classe, Pauillac</v>
      </c>
      <c r="F394" s="18"/>
      <c r="G394" s="10" t="s">
        <v>2</v>
      </c>
      <c r="H394" s="10">
        <v>12</v>
      </c>
      <c r="I394" s="10" t="s">
        <v>16</v>
      </c>
      <c r="J394" s="10" t="s">
        <v>22</v>
      </c>
      <c r="K394" s="12">
        <v>700</v>
      </c>
      <c r="L394" s="12">
        <v>900</v>
      </c>
      <c r="M394" s="18" t="s">
        <v>38</v>
      </c>
      <c r="N394" s="18" t="s">
        <v>541</v>
      </c>
      <c r="AA394" s="16" t="s">
        <v>104</v>
      </c>
      <c r="AB394" t="s">
        <v>1605</v>
      </c>
    </row>
    <row r="395" spans="1:28" ht="13.35" customHeight="1" x14ac:dyDescent="0.25">
      <c r="A395" s="9">
        <v>593</v>
      </c>
      <c r="B395" s="10" t="s">
        <v>102</v>
      </c>
      <c r="C395" s="10" t="s">
        <v>14</v>
      </c>
      <c r="D395" s="10" t="s">
        <v>6</v>
      </c>
      <c r="E395" s="22" t="str">
        <f t="shared" si="6"/>
        <v>Chateau Lynch Bages 5eme Cru Classe, Pauillac</v>
      </c>
      <c r="F395" s="18"/>
      <c r="G395" s="10" t="s">
        <v>2</v>
      </c>
      <c r="H395" s="10">
        <v>12</v>
      </c>
      <c r="I395" s="10" t="s">
        <v>16</v>
      </c>
      <c r="J395" s="10" t="s">
        <v>22</v>
      </c>
      <c r="K395" s="12">
        <v>700</v>
      </c>
      <c r="L395" s="12">
        <v>900</v>
      </c>
      <c r="M395" s="18" t="s">
        <v>38</v>
      </c>
      <c r="N395" s="18"/>
      <c r="AA395" s="16" t="s">
        <v>928</v>
      </c>
      <c r="AB395" t="s">
        <v>1606</v>
      </c>
    </row>
    <row r="396" spans="1:28" ht="13.35" customHeight="1" x14ac:dyDescent="0.25">
      <c r="A396" s="9">
        <v>594</v>
      </c>
      <c r="B396" s="10" t="s">
        <v>102</v>
      </c>
      <c r="C396" s="10" t="s">
        <v>14</v>
      </c>
      <c r="D396" s="10" t="s">
        <v>6</v>
      </c>
      <c r="E396" s="22" t="str">
        <f t="shared" si="6"/>
        <v>Clos du Jaugueyron, Margaux</v>
      </c>
      <c r="F396" s="18"/>
      <c r="G396" s="10" t="s">
        <v>2</v>
      </c>
      <c r="H396" s="10">
        <v>12</v>
      </c>
      <c r="I396" s="10" t="s">
        <v>16</v>
      </c>
      <c r="J396" s="10" t="s">
        <v>22</v>
      </c>
      <c r="K396" s="12">
        <v>380</v>
      </c>
      <c r="L396" s="12">
        <v>550</v>
      </c>
      <c r="M396" s="18" t="s">
        <v>38</v>
      </c>
      <c r="N396" s="18"/>
      <c r="AA396" s="16" t="s">
        <v>927</v>
      </c>
      <c r="AB396" t="s">
        <v>1607</v>
      </c>
    </row>
    <row r="397" spans="1:28" ht="13.35" customHeight="1" x14ac:dyDescent="0.25">
      <c r="A397" s="9">
        <v>595</v>
      </c>
      <c r="B397" s="10" t="s">
        <v>102</v>
      </c>
      <c r="C397" s="10" t="s">
        <v>14</v>
      </c>
      <c r="D397" s="10" t="s">
        <v>6</v>
      </c>
      <c r="E397" s="22" t="str">
        <f t="shared" si="6"/>
        <v>Chateau de Reignac, Bordeaux Superieur</v>
      </c>
      <c r="F397" s="18"/>
      <c r="G397" s="10" t="s">
        <v>2</v>
      </c>
      <c r="H397" s="10">
        <v>12</v>
      </c>
      <c r="I397" s="10" t="s">
        <v>16</v>
      </c>
      <c r="J397" s="10" t="s">
        <v>22</v>
      </c>
      <c r="K397" s="12">
        <v>120</v>
      </c>
      <c r="L397" s="12">
        <v>160</v>
      </c>
      <c r="M397" s="18" t="s">
        <v>38</v>
      </c>
      <c r="N397" s="18"/>
      <c r="AA397" s="16" t="s">
        <v>926</v>
      </c>
      <c r="AB397" t="s">
        <v>1608</v>
      </c>
    </row>
    <row r="398" spans="1:28" ht="13.35" customHeight="1" x14ac:dyDescent="0.25">
      <c r="A398" s="9">
        <v>596</v>
      </c>
      <c r="B398" s="10" t="s">
        <v>102</v>
      </c>
      <c r="C398" s="10" t="s">
        <v>14</v>
      </c>
      <c r="D398" s="10" t="s">
        <v>6</v>
      </c>
      <c r="E398" s="22" t="str">
        <f t="shared" si="6"/>
        <v>Chateau Canon Premier Grand Cru Classe B, Saint-Emilion Grand Cru</v>
      </c>
      <c r="F398" s="18"/>
      <c r="G398" s="10" t="s">
        <v>2</v>
      </c>
      <c r="H398" s="10">
        <v>12</v>
      </c>
      <c r="I398" s="10" t="s">
        <v>16</v>
      </c>
      <c r="J398" s="10" t="s">
        <v>22</v>
      </c>
      <c r="K398" s="12">
        <v>560</v>
      </c>
      <c r="L398" s="12">
        <v>750</v>
      </c>
      <c r="M398" s="18" t="s">
        <v>38</v>
      </c>
      <c r="N398" s="18"/>
      <c r="AA398" s="16" t="s">
        <v>925</v>
      </c>
      <c r="AB398" t="s">
        <v>1609</v>
      </c>
    </row>
    <row r="399" spans="1:28" ht="13.35" customHeight="1" x14ac:dyDescent="0.25">
      <c r="A399" s="9">
        <v>597</v>
      </c>
      <c r="B399" s="10" t="s">
        <v>102</v>
      </c>
      <c r="C399" s="10" t="s">
        <v>14</v>
      </c>
      <c r="D399" s="10" t="s">
        <v>6</v>
      </c>
      <c r="E399" s="22" t="str">
        <f t="shared" si="6"/>
        <v>Chateau Peby Faugeres Grand Cru Classe, Saint-Emilion Grand Cru</v>
      </c>
      <c r="F399" s="18"/>
      <c r="G399" s="10" t="s">
        <v>2</v>
      </c>
      <c r="H399" s="10">
        <v>6</v>
      </c>
      <c r="I399" s="10" t="s">
        <v>16</v>
      </c>
      <c r="J399" s="10" t="s">
        <v>22</v>
      </c>
      <c r="K399" s="12">
        <v>200</v>
      </c>
      <c r="L399" s="12">
        <v>300</v>
      </c>
      <c r="M399" s="18" t="s">
        <v>38</v>
      </c>
      <c r="N399" s="18"/>
      <c r="AA399" s="16" t="s">
        <v>924</v>
      </c>
      <c r="AB399" t="s">
        <v>1610</v>
      </c>
    </row>
    <row r="400" spans="1:28" ht="13.35" customHeight="1" x14ac:dyDescent="0.25">
      <c r="A400" s="9">
        <v>598</v>
      </c>
      <c r="B400" s="10" t="s">
        <v>81</v>
      </c>
      <c r="C400" s="10" t="s">
        <v>14</v>
      </c>
      <c r="D400" s="10" t="s">
        <v>6</v>
      </c>
      <c r="E400" s="22" t="str">
        <f t="shared" si="6"/>
        <v>Chateau Montrose 2eme Cru Classe, Saint-Estephe - In Bond</v>
      </c>
      <c r="F400" s="18"/>
      <c r="G400" s="10" t="s">
        <v>2</v>
      </c>
      <c r="H400" s="10">
        <v>12</v>
      </c>
      <c r="I400" s="10" t="s">
        <v>16</v>
      </c>
      <c r="J400" s="10" t="s">
        <v>0</v>
      </c>
      <c r="K400" s="12">
        <v>1100</v>
      </c>
      <c r="L400" s="12">
        <v>1300</v>
      </c>
      <c r="M400" s="18" t="s">
        <v>12</v>
      </c>
      <c r="N400" s="18"/>
      <c r="AA400" s="16" t="s">
        <v>904</v>
      </c>
      <c r="AB400" t="s">
        <v>1611</v>
      </c>
    </row>
    <row r="401" spans="1:28" ht="13.35" customHeight="1" x14ac:dyDescent="0.25">
      <c r="A401" s="9">
        <v>599</v>
      </c>
      <c r="B401" s="10" t="s">
        <v>81</v>
      </c>
      <c r="C401" s="10" t="s">
        <v>14</v>
      </c>
      <c r="D401" s="10" t="s">
        <v>6</v>
      </c>
      <c r="E401" s="22" t="str">
        <f t="shared" si="6"/>
        <v>Chateau Langoa Barton 3eme Cru Classe, Saint-Julien</v>
      </c>
      <c r="F401" s="18"/>
      <c r="G401" s="10" t="s">
        <v>2</v>
      </c>
      <c r="H401" s="10">
        <v>12</v>
      </c>
      <c r="I401" s="10" t="s">
        <v>16</v>
      </c>
      <c r="J401" s="10" t="s">
        <v>22</v>
      </c>
      <c r="K401" s="12">
        <v>380</v>
      </c>
      <c r="L401" s="12">
        <v>480</v>
      </c>
      <c r="M401" s="18" t="s">
        <v>38</v>
      </c>
      <c r="N401" s="18"/>
      <c r="AA401" s="16" t="s">
        <v>923</v>
      </c>
      <c r="AB401" t="s">
        <v>1612</v>
      </c>
    </row>
    <row r="402" spans="1:28" ht="13.35" customHeight="1" x14ac:dyDescent="0.25">
      <c r="A402" s="9">
        <v>600</v>
      </c>
      <c r="B402" s="10" t="s">
        <v>81</v>
      </c>
      <c r="C402" s="10" t="s">
        <v>14</v>
      </c>
      <c r="D402" s="10" t="s">
        <v>6</v>
      </c>
      <c r="E402" s="22" t="str">
        <f t="shared" si="6"/>
        <v>Chateau Pontet-Canet 5eme Cru Classe, Pauillac</v>
      </c>
      <c r="F402" s="18"/>
      <c r="G402" s="10" t="s">
        <v>2</v>
      </c>
      <c r="H402" s="10">
        <v>12</v>
      </c>
      <c r="I402" s="10" t="s">
        <v>16</v>
      </c>
      <c r="J402" s="10" t="s">
        <v>22</v>
      </c>
      <c r="K402" s="12">
        <v>600</v>
      </c>
      <c r="L402" s="12">
        <v>800</v>
      </c>
      <c r="M402" s="18" t="s">
        <v>38</v>
      </c>
      <c r="N402" s="18" t="s">
        <v>541</v>
      </c>
      <c r="AA402" s="16" t="s">
        <v>922</v>
      </c>
      <c r="AB402" t="s">
        <v>1613</v>
      </c>
    </row>
    <row r="403" spans="1:28" ht="13.35" customHeight="1" x14ac:dyDescent="0.25">
      <c r="A403" s="9">
        <v>601</v>
      </c>
      <c r="B403" s="10" t="s">
        <v>95</v>
      </c>
      <c r="C403" s="10" t="s">
        <v>14</v>
      </c>
      <c r="D403" s="10" t="s">
        <v>6</v>
      </c>
      <c r="E403" s="22" t="str">
        <f t="shared" si="6"/>
        <v>Chateau Batailley 5eme Cru Classe, Pauillac - In Bond</v>
      </c>
      <c r="F403" s="18"/>
      <c r="G403" s="10" t="s">
        <v>2</v>
      </c>
      <c r="H403" s="10">
        <v>12</v>
      </c>
      <c r="I403" s="10" t="s">
        <v>16</v>
      </c>
      <c r="J403" s="10" t="s">
        <v>0</v>
      </c>
      <c r="K403" s="12">
        <v>440</v>
      </c>
      <c r="L403" s="12">
        <v>540</v>
      </c>
      <c r="M403" s="18" t="s">
        <v>921</v>
      </c>
      <c r="N403" s="18" t="s">
        <v>705</v>
      </c>
      <c r="AA403" s="16" t="s">
        <v>893</v>
      </c>
      <c r="AB403" t="s">
        <v>1614</v>
      </c>
    </row>
    <row r="404" spans="1:28" ht="13.35" customHeight="1" x14ac:dyDescent="0.25">
      <c r="A404" s="9">
        <v>602</v>
      </c>
      <c r="B404" s="10" t="s">
        <v>95</v>
      </c>
      <c r="C404" s="10" t="s">
        <v>14</v>
      </c>
      <c r="D404" s="10" t="s">
        <v>6</v>
      </c>
      <c r="E404" s="22" t="str">
        <f t="shared" si="6"/>
        <v>Chateau Lynch Bages 5eme Cru Classe, Pauillac (Double Magnum)</v>
      </c>
      <c r="F404" s="18"/>
      <c r="G404" s="10" t="s">
        <v>448</v>
      </c>
      <c r="H404" s="10">
        <v>1</v>
      </c>
      <c r="I404" s="10" t="s">
        <v>23</v>
      </c>
      <c r="J404" s="10" t="s">
        <v>22</v>
      </c>
      <c r="K404" s="12">
        <v>200</v>
      </c>
      <c r="L404" s="12">
        <v>300</v>
      </c>
      <c r="M404" s="18" t="s">
        <v>38</v>
      </c>
      <c r="N404" s="18"/>
      <c r="AA404" s="16" t="s">
        <v>920</v>
      </c>
      <c r="AB404" t="s">
        <v>1615</v>
      </c>
    </row>
    <row r="405" spans="1:28" ht="13.35" customHeight="1" x14ac:dyDescent="0.25">
      <c r="A405" s="9">
        <v>603</v>
      </c>
      <c r="B405" s="10" t="s">
        <v>30</v>
      </c>
      <c r="C405" s="10" t="s">
        <v>14</v>
      </c>
      <c r="D405" s="10" t="s">
        <v>6</v>
      </c>
      <c r="E405" s="22" t="str">
        <f t="shared" si="6"/>
        <v>Chateau Leoville Barton 2eme Cru Classe, Saint-Julien - In Bond</v>
      </c>
      <c r="F405" s="18"/>
      <c r="G405" s="10" t="s">
        <v>2</v>
      </c>
      <c r="H405" s="10">
        <v>6</v>
      </c>
      <c r="I405" s="10" t="s">
        <v>23</v>
      </c>
      <c r="J405" s="10" t="s">
        <v>0</v>
      </c>
      <c r="K405" s="12">
        <v>230</v>
      </c>
      <c r="L405" s="12">
        <v>300</v>
      </c>
      <c r="M405" s="18" t="s">
        <v>12</v>
      </c>
      <c r="N405" s="18"/>
      <c r="AA405" s="16" t="s">
        <v>890</v>
      </c>
      <c r="AB405" t="s">
        <v>1616</v>
      </c>
    </row>
    <row r="406" spans="1:28" ht="13.35" customHeight="1" x14ac:dyDescent="0.25">
      <c r="A406" s="9">
        <v>604</v>
      </c>
      <c r="B406" s="10" t="s">
        <v>30</v>
      </c>
      <c r="C406" s="10" t="s">
        <v>14</v>
      </c>
      <c r="D406" s="10" t="s">
        <v>6</v>
      </c>
      <c r="E406" s="22" t="str">
        <f t="shared" si="6"/>
        <v>Chateau Lagrange 3eme Cru Classe, Saint-Julien - In Bond</v>
      </c>
      <c r="F406" s="18"/>
      <c r="G406" s="10" t="s">
        <v>2</v>
      </c>
      <c r="H406" s="10">
        <v>12</v>
      </c>
      <c r="I406" s="10" t="s">
        <v>1</v>
      </c>
      <c r="J406" s="10" t="s">
        <v>0</v>
      </c>
      <c r="K406" s="12">
        <v>280</v>
      </c>
      <c r="L406" s="12">
        <v>360</v>
      </c>
      <c r="M406" s="18" t="s">
        <v>4</v>
      </c>
      <c r="N406" s="18" t="s">
        <v>918</v>
      </c>
      <c r="AA406" s="16" t="s">
        <v>919</v>
      </c>
      <c r="AB406" t="s">
        <v>1617</v>
      </c>
    </row>
    <row r="407" spans="1:28" ht="13.35" customHeight="1" x14ac:dyDescent="0.25">
      <c r="A407" s="9">
        <v>605</v>
      </c>
      <c r="B407" s="10" t="s">
        <v>30</v>
      </c>
      <c r="C407" s="10" t="s">
        <v>14</v>
      </c>
      <c r="D407" s="10" t="s">
        <v>6</v>
      </c>
      <c r="E407" s="22" t="str">
        <f t="shared" si="6"/>
        <v>Chateau Pontet-Canet 5eme Cru Classe, Pauillac - In Bond</v>
      </c>
      <c r="F407" s="18"/>
      <c r="G407" s="10" t="s">
        <v>2</v>
      </c>
      <c r="H407" s="10">
        <v>12</v>
      </c>
      <c r="I407" s="10" t="s">
        <v>16</v>
      </c>
      <c r="J407" s="10" t="s">
        <v>0</v>
      </c>
      <c r="K407" s="12">
        <v>460</v>
      </c>
      <c r="L407" s="12">
        <v>600</v>
      </c>
      <c r="M407" s="18" t="s">
        <v>12</v>
      </c>
      <c r="N407" s="18"/>
      <c r="AA407" s="16" t="s">
        <v>917</v>
      </c>
      <c r="AB407" t="s">
        <v>1618</v>
      </c>
    </row>
    <row r="408" spans="1:28" ht="13.35" customHeight="1" x14ac:dyDescent="0.25">
      <c r="A408" s="9">
        <v>606</v>
      </c>
      <c r="B408" s="10" t="s">
        <v>30</v>
      </c>
      <c r="C408" s="10" t="s">
        <v>14</v>
      </c>
      <c r="D408" s="10" t="s">
        <v>6</v>
      </c>
      <c r="E408" s="22" t="str">
        <f t="shared" si="6"/>
        <v>Petrus, Pomerol</v>
      </c>
      <c r="F408" s="18"/>
      <c r="G408" s="10" t="s">
        <v>2</v>
      </c>
      <c r="H408" s="10">
        <v>1</v>
      </c>
      <c r="I408" s="10" t="s">
        <v>23</v>
      </c>
      <c r="J408" s="10" t="s">
        <v>22</v>
      </c>
      <c r="K408" s="12">
        <v>1400</v>
      </c>
      <c r="L408" s="12">
        <v>1700</v>
      </c>
      <c r="M408" s="18" t="s">
        <v>38</v>
      </c>
      <c r="N408" s="18"/>
      <c r="AA408" s="16" t="s">
        <v>916</v>
      </c>
      <c r="AB408" t="s">
        <v>1619</v>
      </c>
    </row>
    <row r="409" spans="1:28" ht="13.35" customHeight="1" x14ac:dyDescent="0.25">
      <c r="A409" s="9">
        <v>607</v>
      </c>
      <c r="B409" s="10" t="s">
        <v>57</v>
      </c>
      <c r="C409" s="10" t="s">
        <v>14</v>
      </c>
      <c r="D409" s="10" t="s">
        <v>6</v>
      </c>
      <c r="E409" s="22" t="str">
        <f t="shared" si="6"/>
        <v>Chateau Lafite Rothschild Premier Cru Classe, Pauillac</v>
      </c>
      <c r="F409" s="18"/>
      <c r="G409" s="10" t="s">
        <v>2</v>
      </c>
      <c r="H409" s="10">
        <v>12</v>
      </c>
      <c r="I409" s="10" t="s">
        <v>23</v>
      </c>
      <c r="J409" s="10" t="s">
        <v>22</v>
      </c>
      <c r="K409" s="12">
        <v>3000</v>
      </c>
      <c r="L409" s="12">
        <v>4000</v>
      </c>
      <c r="M409" s="18" t="s">
        <v>38</v>
      </c>
      <c r="N409" s="18"/>
      <c r="AA409" s="16" t="s">
        <v>190</v>
      </c>
      <c r="AB409" t="s">
        <v>1620</v>
      </c>
    </row>
    <row r="410" spans="1:28" ht="13.35" customHeight="1" x14ac:dyDescent="0.25">
      <c r="A410" s="9">
        <v>608</v>
      </c>
      <c r="B410" s="10" t="s">
        <v>57</v>
      </c>
      <c r="C410" s="10" t="s">
        <v>14</v>
      </c>
      <c r="D410" s="10" t="s">
        <v>6</v>
      </c>
      <c r="E410" s="22" t="str">
        <f t="shared" si="6"/>
        <v>Chateau Montrose 2eme Cru Classe, Saint-Estephe</v>
      </c>
      <c r="F410" s="18"/>
      <c r="G410" s="10" t="s">
        <v>2</v>
      </c>
      <c r="H410" s="10">
        <v>12</v>
      </c>
      <c r="I410" s="10" t="s">
        <v>23</v>
      </c>
      <c r="J410" s="10" t="s">
        <v>22</v>
      </c>
      <c r="K410" s="12">
        <v>500</v>
      </c>
      <c r="L410" s="12">
        <v>700</v>
      </c>
      <c r="M410" s="18" t="s">
        <v>38</v>
      </c>
      <c r="N410" s="18"/>
      <c r="AA410" s="16" t="s">
        <v>915</v>
      </c>
      <c r="AB410" t="s">
        <v>1621</v>
      </c>
    </row>
    <row r="411" spans="1:28" ht="13.35" customHeight="1" x14ac:dyDescent="0.25">
      <c r="A411" s="9">
        <v>609</v>
      </c>
      <c r="B411" s="10" t="s">
        <v>37</v>
      </c>
      <c r="C411" s="10" t="s">
        <v>14</v>
      </c>
      <c r="D411" s="10" t="s">
        <v>6</v>
      </c>
      <c r="E411" s="22" t="str">
        <f t="shared" si="6"/>
        <v>Chateau Margaux Premier Cru Classe, Margaux</v>
      </c>
      <c r="F411" s="18"/>
      <c r="G411" s="10" t="s">
        <v>2</v>
      </c>
      <c r="H411" s="10">
        <v>3</v>
      </c>
      <c r="I411" s="10" t="s">
        <v>23</v>
      </c>
      <c r="J411" s="10" t="s">
        <v>22</v>
      </c>
      <c r="K411" s="12">
        <v>500</v>
      </c>
      <c r="L411" s="12">
        <v>700</v>
      </c>
      <c r="M411" s="18" t="s">
        <v>38</v>
      </c>
      <c r="N411" s="18"/>
      <c r="AA411" s="16" t="s">
        <v>96</v>
      </c>
      <c r="AB411" t="s">
        <v>1622</v>
      </c>
    </row>
    <row r="412" spans="1:28" ht="13.35" customHeight="1" x14ac:dyDescent="0.25">
      <c r="A412" s="9">
        <v>610</v>
      </c>
      <c r="B412" s="10" t="s">
        <v>37</v>
      </c>
      <c r="C412" s="10" t="s">
        <v>14</v>
      </c>
      <c r="D412" s="10" t="s">
        <v>6</v>
      </c>
      <c r="E412" s="22" t="str">
        <f t="shared" si="6"/>
        <v>Chateau Palmer 3eme Cru Classe, Margaux (Double Magnum)</v>
      </c>
      <c r="F412" s="18"/>
      <c r="G412" s="10" t="s">
        <v>448</v>
      </c>
      <c r="H412" s="10">
        <v>1</v>
      </c>
      <c r="I412" s="10" t="s">
        <v>23</v>
      </c>
      <c r="J412" s="10" t="s">
        <v>22</v>
      </c>
      <c r="K412" s="12">
        <v>500</v>
      </c>
      <c r="L412" s="12">
        <v>700</v>
      </c>
      <c r="M412" s="18" t="s">
        <v>813</v>
      </c>
      <c r="N412" s="18"/>
      <c r="AA412" s="16" t="s">
        <v>914</v>
      </c>
      <c r="AB412" t="s">
        <v>1623</v>
      </c>
    </row>
    <row r="413" spans="1:28" ht="13.35" customHeight="1" x14ac:dyDescent="0.25">
      <c r="A413" s="9">
        <v>611</v>
      </c>
      <c r="B413" s="10" t="s">
        <v>37</v>
      </c>
      <c r="C413" s="10" t="s">
        <v>14</v>
      </c>
      <c r="D413" s="10" t="s">
        <v>6</v>
      </c>
      <c r="E413" s="22" t="str">
        <f t="shared" si="6"/>
        <v>Chateau Troplong Mondot Premier Grand Cru Classe B, Saint-Emilion Grand Cru - In Bond</v>
      </c>
      <c r="F413" s="18"/>
      <c r="G413" s="10" t="s">
        <v>2</v>
      </c>
      <c r="H413" s="10">
        <v>6</v>
      </c>
      <c r="I413" s="10" t="s">
        <v>16</v>
      </c>
      <c r="J413" s="10" t="s">
        <v>0</v>
      </c>
      <c r="K413" s="12">
        <v>280</v>
      </c>
      <c r="L413" s="12">
        <v>320</v>
      </c>
      <c r="M413" s="18" t="s">
        <v>912</v>
      </c>
      <c r="N413" s="18"/>
      <c r="AA413" s="16" t="s">
        <v>913</v>
      </c>
      <c r="AB413" t="s">
        <v>1624</v>
      </c>
    </row>
    <row r="414" spans="1:28" ht="13.35" customHeight="1" x14ac:dyDescent="0.25">
      <c r="A414" s="9">
        <v>612</v>
      </c>
      <c r="B414" s="10" t="s">
        <v>36</v>
      </c>
      <c r="C414" s="10" t="s">
        <v>14</v>
      </c>
      <c r="D414" s="10" t="s">
        <v>6</v>
      </c>
      <c r="E414" s="22" t="str">
        <f t="shared" si="6"/>
        <v>Chateau Gloria, Saint-Julien - In Bond</v>
      </c>
      <c r="F414" s="18"/>
      <c r="G414" s="10" t="s">
        <v>2</v>
      </c>
      <c r="H414" s="10">
        <v>12</v>
      </c>
      <c r="I414" s="10" t="s">
        <v>16</v>
      </c>
      <c r="J414" s="10" t="s">
        <v>0</v>
      </c>
      <c r="K414" s="12">
        <v>340</v>
      </c>
      <c r="L414" s="12">
        <v>440</v>
      </c>
      <c r="M414" s="18" t="s">
        <v>12</v>
      </c>
      <c r="N414" s="18"/>
      <c r="AA414" s="16" t="s">
        <v>911</v>
      </c>
      <c r="AB414" t="s">
        <v>1625</v>
      </c>
    </row>
    <row r="415" spans="1:28" ht="13.35" customHeight="1" x14ac:dyDescent="0.25">
      <c r="A415" s="9">
        <v>613</v>
      </c>
      <c r="B415" s="10" t="s">
        <v>36</v>
      </c>
      <c r="C415" s="10" t="s">
        <v>14</v>
      </c>
      <c r="D415" s="10" t="s">
        <v>6</v>
      </c>
      <c r="E415" s="22" t="str">
        <f t="shared" si="6"/>
        <v>Chateau La Gaffeliere Premier Grand Cru Classe B, Saint-Emilion Grand Cru - In Bond</v>
      </c>
      <c r="F415" s="18"/>
      <c r="G415" s="10" t="s">
        <v>2</v>
      </c>
      <c r="H415" s="10">
        <v>6</v>
      </c>
      <c r="I415" s="10" t="s">
        <v>16</v>
      </c>
      <c r="J415" s="10" t="s">
        <v>0</v>
      </c>
      <c r="K415" s="12">
        <v>460</v>
      </c>
      <c r="L415" s="12">
        <v>560</v>
      </c>
      <c r="M415" s="18" t="s">
        <v>12</v>
      </c>
      <c r="N415" s="18"/>
      <c r="AA415" s="16" t="s">
        <v>910</v>
      </c>
      <c r="AB415" t="s">
        <v>1626</v>
      </c>
    </row>
    <row r="416" spans="1:28" ht="13.35" customHeight="1" x14ac:dyDescent="0.25">
      <c r="A416" s="9">
        <v>614</v>
      </c>
      <c r="B416" s="10" t="s">
        <v>35</v>
      </c>
      <c r="C416" s="10" t="s">
        <v>14</v>
      </c>
      <c r="D416" s="10" t="s">
        <v>6</v>
      </c>
      <c r="E416" s="22" t="str">
        <f t="shared" si="6"/>
        <v>Chateau Latour Premier Cru Classe, Pauillac - In Bond</v>
      </c>
      <c r="F416" s="18"/>
      <c r="G416" s="10" t="s">
        <v>2</v>
      </c>
      <c r="H416" s="10">
        <v>12</v>
      </c>
      <c r="I416" s="10" t="s">
        <v>16</v>
      </c>
      <c r="J416" s="10" t="s">
        <v>0</v>
      </c>
      <c r="K416" s="12">
        <v>3000</v>
      </c>
      <c r="L416" s="12">
        <v>3600</v>
      </c>
      <c r="M416" s="18" t="s">
        <v>907</v>
      </c>
      <c r="N416" s="18"/>
      <c r="AA416" s="16" t="s">
        <v>909</v>
      </c>
      <c r="AB416" t="s">
        <v>1627</v>
      </c>
    </row>
    <row r="417" spans="1:28" ht="13.35" customHeight="1" x14ac:dyDescent="0.25">
      <c r="A417" s="9">
        <v>615</v>
      </c>
      <c r="B417" s="10" t="s">
        <v>35</v>
      </c>
      <c r="C417" s="10" t="s">
        <v>14</v>
      </c>
      <c r="D417" s="10" t="s">
        <v>6</v>
      </c>
      <c r="E417" s="22" t="str">
        <f t="shared" si="6"/>
        <v>Chateau Lafite Rothschild Premier Cru Classe, Pauillac - In Bond</v>
      </c>
      <c r="F417" s="18"/>
      <c r="G417" s="10" t="s">
        <v>2</v>
      </c>
      <c r="H417" s="10">
        <v>6</v>
      </c>
      <c r="I417" s="10" t="s">
        <v>16</v>
      </c>
      <c r="J417" s="10" t="s">
        <v>0</v>
      </c>
      <c r="K417" s="12">
        <v>2300</v>
      </c>
      <c r="L417" s="12">
        <v>2600</v>
      </c>
      <c r="M417" s="18" t="s">
        <v>907</v>
      </c>
      <c r="N417" s="18"/>
      <c r="AA417" s="16" t="s">
        <v>908</v>
      </c>
      <c r="AB417" t="s">
        <v>1628</v>
      </c>
    </row>
    <row r="418" spans="1:28" ht="13.35" customHeight="1" x14ac:dyDescent="0.25">
      <c r="A418" s="9">
        <v>616</v>
      </c>
      <c r="B418" s="10" t="s">
        <v>35</v>
      </c>
      <c r="C418" s="10" t="s">
        <v>14</v>
      </c>
      <c r="D418" s="10" t="s">
        <v>6</v>
      </c>
      <c r="E418" s="22" t="str">
        <f t="shared" si="6"/>
        <v>Chateau Mouton Rothschild Premier Cru Classe, Pauillac - In Bond</v>
      </c>
      <c r="F418" s="18"/>
      <c r="G418" s="10" t="s">
        <v>2</v>
      </c>
      <c r="H418" s="10">
        <v>3</v>
      </c>
      <c r="I418" s="10" t="s">
        <v>16</v>
      </c>
      <c r="J418" s="10" t="s">
        <v>0</v>
      </c>
      <c r="K418" s="12">
        <v>1000</v>
      </c>
      <c r="L418" s="12">
        <v>1200</v>
      </c>
      <c r="M418" s="18" t="s">
        <v>12</v>
      </c>
      <c r="N418" s="18"/>
      <c r="AA418" s="16" t="s">
        <v>906</v>
      </c>
      <c r="AB418" t="s">
        <v>1629</v>
      </c>
    </row>
    <row r="419" spans="1:28" ht="13.35" customHeight="1" x14ac:dyDescent="0.25">
      <c r="A419" s="9">
        <v>617</v>
      </c>
      <c r="B419" s="10" t="s">
        <v>35</v>
      </c>
      <c r="C419" s="10" t="s">
        <v>14</v>
      </c>
      <c r="D419" s="10" t="s">
        <v>6</v>
      </c>
      <c r="E419" s="22" t="str">
        <f t="shared" si="6"/>
        <v>Chateau Margaux Premier Cru Classe, Margaux - In Bond</v>
      </c>
      <c r="F419" s="18"/>
      <c r="G419" s="10" t="s">
        <v>2</v>
      </c>
      <c r="H419" s="10">
        <v>12</v>
      </c>
      <c r="I419" s="10" t="s">
        <v>16</v>
      </c>
      <c r="J419" s="10" t="s">
        <v>0</v>
      </c>
      <c r="K419" s="12">
        <v>4000</v>
      </c>
      <c r="L419" s="12">
        <v>4800</v>
      </c>
      <c r="M419" s="18" t="s">
        <v>12</v>
      </c>
      <c r="N419" s="18"/>
      <c r="AA419" s="16" t="s">
        <v>905</v>
      </c>
      <c r="AB419" t="s">
        <v>1630</v>
      </c>
    </row>
    <row r="420" spans="1:28" ht="13.35" customHeight="1" x14ac:dyDescent="0.25">
      <c r="A420" s="9">
        <v>618</v>
      </c>
      <c r="B420" s="10" t="s">
        <v>35</v>
      </c>
      <c r="C420" s="10" t="s">
        <v>14</v>
      </c>
      <c r="D420" s="10" t="s">
        <v>6</v>
      </c>
      <c r="E420" s="22" t="str">
        <f t="shared" si="6"/>
        <v>Chateau Montrose 2eme Cru Classe, Saint-Estephe - In Bond</v>
      </c>
      <c r="F420" s="18"/>
      <c r="G420" s="10" t="s">
        <v>2</v>
      </c>
      <c r="H420" s="10">
        <v>12</v>
      </c>
      <c r="I420" s="10" t="s">
        <v>16</v>
      </c>
      <c r="J420" s="10" t="s">
        <v>0</v>
      </c>
      <c r="K420" s="12">
        <v>1100</v>
      </c>
      <c r="L420" s="12">
        <v>1400</v>
      </c>
      <c r="M420" s="18" t="s">
        <v>12</v>
      </c>
      <c r="N420" s="18" t="s">
        <v>902</v>
      </c>
      <c r="AA420" s="16" t="s">
        <v>904</v>
      </c>
      <c r="AB420" t="s">
        <v>1631</v>
      </c>
    </row>
    <row r="421" spans="1:28" ht="13.35" customHeight="1" x14ac:dyDescent="0.25">
      <c r="A421" s="9">
        <v>619</v>
      </c>
      <c r="B421" s="10" t="s">
        <v>35</v>
      </c>
      <c r="C421" s="10" t="s">
        <v>14</v>
      </c>
      <c r="D421" s="10" t="s">
        <v>6</v>
      </c>
      <c r="E421" s="22" t="str">
        <f t="shared" si="6"/>
        <v>Chateau Palmer 3eme Cru Classe, Margaux - In Bond</v>
      </c>
      <c r="F421" s="18"/>
      <c r="G421" s="10" t="s">
        <v>2</v>
      </c>
      <c r="H421" s="10">
        <v>3</v>
      </c>
      <c r="I421" s="10" t="s">
        <v>23</v>
      </c>
      <c r="J421" s="10" t="s">
        <v>0</v>
      </c>
      <c r="K421" s="12">
        <v>460</v>
      </c>
      <c r="L421" s="12">
        <v>540</v>
      </c>
      <c r="M421" s="18" t="s">
        <v>12</v>
      </c>
      <c r="N421" s="18" t="s">
        <v>902</v>
      </c>
      <c r="AA421" s="16" t="s">
        <v>903</v>
      </c>
      <c r="AB421" t="s">
        <v>1632</v>
      </c>
    </row>
    <row r="422" spans="1:28" ht="13.35" customHeight="1" x14ac:dyDescent="0.25">
      <c r="A422" s="9">
        <v>620</v>
      </c>
      <c r="B422" s="10" t="s">
        <v>35</v>
      </c>
      <c r="C422" s="10" t="s">
        <v>14</v>
      </c>
      <c r="D422" s="10" t="s">
        <v>6</v>
      </c>
      <c r="E422" s="22" t="str">
        <f t="shared" si="6"/>
        <v>Chateau Saint-Pierre 4eme Cru Classe, Saint-Julien</v>
      </c>
      <c r="F422" s="18"/>
      <c r="G422" s="10" t="s">
        <v>2</v>
      </c>
      <c r="H422" s="10">
        <v>12</v>
      </c>
      <c r="I422" s="10" t="s">
        <v>16</v>
      </c>
      <c r="J422" s="10" t="s">
        <v>22</v>
      </c>
      <c r="K422" s="12">
        <v>400</v>
      </c>
      <c r="L422" s="12">
        <v>500</v>
      </c>
      <c r="M422" s="18" t="s">
        <v>91</v>
      </c>
      <c r="N422" s="18" t="s">
        <v>897</v>
      </c>
      <c r="AA422" s="16" t="s">
        <v>901</v>
      </c>
      <c r="AB422" t="s">
        <v>1633</v>
      </c>
    </row>
    <row r="423" spans="1:28" ht="13.35" customHeight="1" x14ac:dyDescent="0.25">
      <c r="A423" s="9">
        <v>621</v>
      </c>
      <c r="B423" s="10" t="s">
        <v>18</v>
      </c>
      <c r="C423" s="10" t="s">
        <v>14</v>
      </c>
      <c r="D423" s="10" t="s">
        <v>6</v>
      </c>
      <c r="E423" s="22" t="str">
        <f t="shared" si="6"/>
        <v>Chateau Ausone Premier Grand Cru Classe A, Saint-Emilion Grand Cru - In Bond</v>
      </c>
      <c r="F423" s="18"/>
      <c r="G423" s="10" t="s">
        <v>2</v>
      </c>
      <c r="H423" s="10">
        <v>3</v>
      </c>
      <c r="I423" s="10" t="s">
        <v>16</v>
      </c>
      <c r="J423" s="10" t="s">
        <v>0</v>
      </c>
      <c r="K423" s="12">
        <v>700</v>
      </c>
      <c r="L423" s="12">
        <v>850</v>
      </c>
      <c r="M423" s="18" t="s">
        <v>12</v>
      </c>
      <c r="N423" s="18"/>
      <c r="AA423" s="16" t="s">
        <v>103</v>
      </c>
      <c r="AB423" t="s">
        <v>1634</v>
      </c>
    </row>
    <row r="424" spans="1:28" ht="13.35" customHeight="1" x14ac:dyDescent="0.25">
      <c r="A424" s="9">
        <v>622</v>
      </c>
      <c r="B424" s="10" t="s">
        <v>18</v>
      </c>
      <c r="C424" s="10" t="s">
        <v>14</v>
      </c>
      <c r="D424" s="10" t="s">
        <v>6</v>
      </c>
      <c r="E424" s="22" t="str">
        <f t="shared" si="6"/>
        <v>Chateau Ausone Premier Grand Cru Classe A, Saint-Emilion Grand Cru - In Bond</v>
      </c>
      <c r="F424" s="18"/>
      <c r="G424" s="10" t="s">
        <v>2</v>
      </c>
      <c r="H424" s="10">
        <v>3</v>
      </c>
      <c r="I424" s="10" t="s">
        <v>16</v>
      </c>
      <c r="J424" s="10" t="s">
        <v>0</v>
      </c>
      <c r="K424" s="12">
        <v>700</v>
      </c>
      <c r="L424" s="12">
        <v>850</v>
      </c>
      <c r="M424" s="18" t="s">
        <v>12</v>
      </c>
      <c r="N424" s="18"/>
      <c r="AA424" s="16" t="s">
        <v>103</v>
      </c>
      <c r="AB424" t="s">
        <v>1635</v>
      </c>
    </row>
    <row r="425" spans="1:28" ht="13.35" customHeight="1" x14ac:dyDescent="0.25">
      <c r="A425" s="9">
        <v>623</v>
      </c>
      <c r="B425" s="10" t="s">
        <v>58</v>
      </c>
      <c r="C425" s="10" t="s">
        <v>14</v>
      </c>
      <c r="D425" s="10" t="s">
        <v>6</v>
      </c>
      <c r="E425" s="22" t="str">
        <f t="shared" si="6"/>
        <v>Chateau L'Evangile, Pomerol</v>
      </c>
      <c r="F425" s="18"/>
      <c r="G425" s="10" t="s">
        <v>2</v>
      </c>
      <c r="H425" s="10">
        <v>6</v>
      </c>
      <c r="I425" s="10" t="s">
        <v>23</v>
      </c>
      <c r="J425" s="10" t="s">
        <v>22</v>
      </c>
      <c r="K425" s="12">
        <v>600</v>
      </c>
      <c r="L425" s="12">
        <v>800</v>
      </c>
      <c r="M425" s="18" t="s">
        <v>38</v>
      </c>
      <c r="N425" s="18"/>
      <c r="AA425" s="16" t="s">
        <v>900</v>
      </c>
      <c r="AB425" t="s">
        <v>1636</v>
      </c>
    </row>
    <row r="426" spans="1:28" ht="13.35" customHeight="1" x14ac:dyDescent="0.25">
      <c r="A426" s="9">
        <v>624</v>
      </c>
      <c r="B426" s="10" t="s">
        <v>20</v>
      </c>
      <c r="C426" s="10" t="s">
        <v>14</v>
      </c>
      <c r="D426" s="10" t="s">
        <v>6</v>
      </c>
      <c r="E426" s="22" t="str">
        <f t="shared" si="6"/>
        <v>Chateau Beaumont, Haut-Medoc - In Bond</v>
      </c>
      <c r="F426" s="18"/>
      <c r="G426" s="10" t="s">
        <v>2</v>
      </c>
      <c r="H426" s="10">
        <v>12</v>
      </c>
      <c r="I426" s="10" t="s">
        <v>1</v>
      </c>
      <c r="J426" s="10" t="s">
        <v>0</v>
      </c>
      <c r="K426" s="12">
        <v>80</v>
      </c>
      <c r="L426" s="12">
        <v>120</v>
      </c>
      <c r="M426" s="18" t="s">
        <v>12</v>
      </c>
      <c r="N426" s="18" t="s">
        <v>897</v>
      </c>
      <c r="AA426" s="16" t="s">
        <v>899</v>
      </c>
      <c r="AB426" t="s">
        <v>1637</v>
      </c>
    </row>
    <row r="427" spans="1:28" ht="13.35" customHeight="1" x14ac:dyDescent="0.25">
      <c r="A427" s="9">
        <v>625</v>
      </c>
      <c r="B427" s="10" t="s">
        <v>8</v>
      </c>
      <c r="C427" s="10" t="s">
        <v>14</v>
      </c>
      <c r="D427" s="10" t="s">
        <v>6</v>
      </c>
      <c r="E427" s="22" t="str">
        <f t="shared" si="6"/>
        <v>Chateau Branaire-Ducru 4eme Cru Classe, Saint-Julien - In Bond</v>
      </c>
      <c r="F427" s="18"/>
      <c r="G427" s="10" t="s">
        <v>2</v>
      </c>
      <c r="H427" s="10">
        <v>12</v>
      </c>
      <c r="I427" s="10" t="s">
        <v>16</v>
      </c>
      <c r="J427" s="10" t="s">
        <v>0</v>
      </c>
      <c r="K427" s="12">
        <v>320</v>
      </c>
      <c r="L427" s="12">
        <v>380</v>
      </c>
      <c r="M427" s="18" t="s">
        <v>17</v>
      </c>
      <c r="N427" s="18" t="s">
        <v>897</v>
      </c>
      <c r="AA427" s="16" t="s">
        <v>898</v>
      </c>
      <c r="AB427" t="s">
        <v>1638</v>
      </c>
    </row>
    <row r="428" spans="1:28" ht="13.35" customHeight="1" x14ac:dyDescent="0.25">
      <c r="A428" s="9">
        <v>626</v>
      </c>
      <c r="B428" s="10" t="s">
        <v>8</v>
      </c>
      <c r="C428" s="10" t="s">
        <v>14</v>
      </c>
      <c r="D428" s="10" t="s">
        <v>6</v>
      </c>
      <c r="E428" s="22" t="str">
        <f t="shared" si="6"/>
        <v>Chateau Ormes de Pez, Saint-Estephe - In Bond</v>
      </c>
      <c r="F428" s="18"/>
      <c r="G428" s="10" t="s">
        <v>2</v>
      </c>
      <c r="H428" s="10">
        <v>12</v>
      </c>
      <c r="I428" s="10" t="s">
        <v>16</v>
      </c>
      <c r="J428" s="10" t="s">
        <v>0</v>
      </c>
      <c r="K428" s="12">
        <v>180</v>
      </c>
      <c r="L428" s="12">
        <v>220</v>
      </c>
      <c r="M428" s="18" t="s">
        <v>12</v>
      </c>
      <c r="N428" s="18" t="s">
        <v>705</v>
      </c>
      <c r="AA428" s="16" t="s">
        <v>884</v>
      </c>
      <c r="AB428" t="s">
        <v>1639</v>
      </c>
    </row>
    <row r="429" spans="1:28" ht="13.35" customHeight="1" x14ac:dyDescent="0.25">
      <c r="A429" s="9">
        <v>627</v>
      </c>
      <c r="B429" s="10" t="s">
        <v>8</v>
      </c>
      <c r="C429" s="10" t="s">
        <v>14</v>
      </c>
      <c r="D429" s="10" t="s">
        <v>6</v>
      </c>
      <c r="E429" s="22" t="str">
        <f t="shared" si="6"/>
        <v>Chateau Clos de Sarpe Grand Cru Classe, Saint-Emilion Grand Cru - In Bond</v>
      </c>
      <c r="F429" s="18"/>
      <c r="G429" s="10" t="s">
        <v>2</v>
      </c>
      <c r="H429" s="10">
        <v>6</v>
      </c>
      <c r="I429" s="10" t="s">
        <v>16</v>
      </c>
      <c r="J429" s="10" t="s">
        <v>0</v>
      </c>
      <c r="K429" s="12">
        <v>200</v>
      </c>
      <c r="L429" s="12">
        <v>240</v>
      </c>
      <c r="M429" s="18" t="s">
        <v>12</v>
      </c>
      <c r="N429" s="18" t="s">
        <v>705</v>
      </c>
      <c r="AA429" s="16" t="s">
        <v>896</v>
      </c>
      <c r="AB429" t="s">
        <v>1640</v>
      </c>
    </row>
    <row r="430" spans="1:28" ht="13.35" customHeight="1" x14ac:dyDescent="0.25">
      <c r="A430" s="9">
        <v>628</v>
      </c>
      <c r="B430" s="10" t="s">
        <v>8</v>
      </c>
      <c r="C430" s="10" t="s">
        <v>14</v>
      </c>
      <c r="D430" s="10" t="s">
        <v>6</v>
      </c>
      <c r="E430" s="22" t="str">
        <f t="shared" si="6"/>
        <v>Chateau Tour St Bonnet, Medoc - In Bond</v>
      </c>
      <c r="F430" s="18"/>
      <c r="G430" s="10" t="s">
        <v>2</v>
      </c>
      <c r="H430" s="10">
        <v>12</v>
      </c>
      <c r="I430" s="10" t="s">
        <v>1</v>
      </c>
      <c r="J430" s="10" t="s">
        <v>0</v>
      </c>
      <c r="K430" s="12">
        <v>90</v>
      </c>
      <c r="L430" s="12">
        <v>120</v>
      </c>
      <c r="M430" s="18" t="s">
        <v>12</v>
      </c>
      <c r="N430" s="18"/>
      <c r="AA430" s="16" t="s">
        <v>895</v>
      </c>
      <c r="AB430" t="s">
        <v>1641</v>
      </c>
    </row>
    <row r="431" spans="1:28" ht="13.35" customHeight="1" x14ac:dyDescent="0.25">
      <c r="A431" s="9">
        <v>629</v>
      </c>
      <c r="B431" s="10" t="s">
        <v>8</v>
      </c>
      <c r="C431" s="10" t="s">
        <v>14</v>
      </c>
      <c r="D431" s="10" t="s">
        <v>6</v>
      </c>
      <c r="E431" s="22" t="str">
        <f t="shared" si="6"/>
        <v>Chateau Tour St Bonnet, Medoc - In Bond</v>
      </c>
      <c r="F431" s="18"/>
      <c r="G431" s="10" t="s">
        <v>2</v>
      </c>
      <c r="H431" s="10">
        <v>12</v>
      </c>
      <c r="I431" s="10" t="s">
        <v>1</v>
      </c>
      <c r="J431" s="10" t="s">
        <v>0</v>
      </c>
      <c r="K431" s="12">
        <v>90</v>
      </c>
      <c r="L431" s="12">
        <v>120</v>
      </c>
      <c r="M431" s="18" t="s">
        <v>12</v>
      </c>
      <c r="N431" s="18"/>
      <c r="AA431" s="16" t="s">
        <v>895</v>
      </c>
      <c r="AB431" t="s">
        <v>1642</v>
      </c>
    </row>
    <row r="432" spans="1:28" ht="13.35" customHeight="1" x14ac:dyDescent="0.25">
      <c r="A432" s="9">
        <v>630</v>
      </c>
      <c r="B432" s="10" t="s">
        <v>8</v>
      </c>
      <c r="C432" s="10" t="s">
        <v>14</v>
      </c>
      <c r="D432" s="10" t="s">
        <v>6</v>
      </c>
      <c r="E432" s="22" t="str">
        <f t="shared" si="6"/>
        <v>Chateau Tour St Bonnet, Medoc - In Bond</v>
      </c>
      <c r="F432" s="18"/>
      <c r="G432" s="10" t="s">
        <v>2</v>
      </c>
      <c r="H432" s="10">
        <v>12</v>
      </c>
      <c r="I432" s="10" t="s">
        <v>1</v>
      </c>
      <c r="J432" s="10" t="s">
        <v>0</v>
      </c>
      <c r="K432" s="12">
        <v>90</v>
      </c>
      <c r="L432" s="12">
        <v>120</v>
      </c>
      <c r="M432" s="18" t="s">
        <v>12</v>
      </c>
      <c r="N432" s="18"/>
      <c r="AA432" s="16" t="s">
        <v>895</v>
      </c>
      <c r="AB432" t="s">
        <v>1643</v>
      </c>
    </row>
    <row r="433" spans="1:28" ht="13.35" customHeight="1" x14ac:dyDescent="0.25">
      <c r="A433" s="9">
        <v>631</v>
      </c>
      <c r="B433" s="10" t="s">
        <v>13</v>
      </c>
      <c r="C433" s="10" t="s">
        <v>14</v>
      </c>
      <c r="D433" s="10" t="s">
        <v>6</v>
      </c>
      <c r="E433" s="22" t="str">
        <f t="shared" si="6"/>
        <v>Chateau d'Armailhac 5eme Cru Classe, Pauillac - In Bond</v>
      </c>
      <c r="F433" s="18"/>
      <c r="G433" s="10" t="s">
        <v>2</v>
      </c>
      <c r="H433" s="10">
        <v>6</v>
      </c>
      <c r="I433" s="10" t="s">
        <v>16</v>
      </c>
      <c r="J433" s="10" t="s">
        <v>0</v>
      </c>
      <c r="K433" s="12">
        <v>160</v>
      </c>
      <c r="L433" s="12">
        <v>220</v>
      </c>
      <c r="M433" s="18" t="s">
        <v>12</v>
      </c>
      <c r="N433" s="18"/>
      <c r="AA433" s="16" t="s">
        <v>894</v>
      </c>
      <c r="AB433" t="s">
        <v>1644</v>
      </c>
    </row>
    <row r="434" spans="1:28" ht="13.35" customHeight="1" x14ac:dyDescent="0.25">
      <c r="A434" s="9">
        <v>632</v>
      </c>
      <c r="B434" s="10" t="s">
        <v>13</v>
      </c>
      <c r="C434" s="10" t="s">
        <v>14</v>
      </c>
      <c r="D434" s="10" t="s">
        <v>6</v>
      </c>
      <c r="E434" s="22" t="str">
        <f t="shared" si="6"/>
        <v>Chateau Batailley 5eme Cru Classe, Pauillac - In Bond</v>
      </c>
      <c r="F434" s="18"/>
      <c r="G434" s="10" t="s">
        <v>2</v>
      </c>
      <c r="H434" s="10">
        <v>6</v>
      </c>
      <c r="I434" s="10" t="s">
        <v>16</v>
      </c>
      <c r="J434" s="10" t="s">
        <v>0</v>
      </c>
      <c r="K434" s="12">
        <v>170</v>
      </c>
      <c r="L434" s="12">
        <v>200</v>
      </c>
      <c r="M434" s="18" t="s">
        <v>12</v>
      </c>
      <c r="N434" s="18"/>
      <c r="AA434" s="16" t="s">
        <v>893</v>
      </c>
      <c r="AB434" t="s">
        <v>1645</v>
      </c>
    </row>
    <row r="435" spans="1:28" ht="13.35" customHeight="1" x14ac:dyDescent="0.25">
      <c r="A435" s="9">
        <v>633</v>
      </c>
      <c r="B435" s="10" t="s">
        <v>13</v>
      </c>
      <c r="C435" s="10" t="s">
        <v>14</v>
      </c>
      <c r="D435" s="10" t="s">
        <v>6</v>
      </c>
      <c r="E435" s="22" t="str">
        <f t="shared" si="6"/>
        <v>Chateau Pedesclaux 5eme Cru Classe, Pauillac</v>
      </c>
      <c r="F435" s="18"/>
      <c r="G435" s="10" t="s">
        <v>2</v>
      </c>
      <c r="H435" s="10">
        <v>12</v>
      </c>
      <c r="I435" s="10" t="s">
        <v>16</v>
      </c>
      <c r="J435" s="10" t="s">
        <v>22</v>
      </c>
      <c r="K435" s="12">
        <v>170</v>
      </c>
      <c r="L435" s="12">
        <v>220</v>
      </c>
      <c r="M435" s="18" t="s">
        <v>38</v>
      </c>
      <c r="N435" s="18"/>
      <c r="AA435" s="16" t="s">
        <v>892</v>
      </c>
      <c r="AB435" t="s">
        <v>1646</v>
      </c>
    </row>
    <row r="436" spans="1:28" ht="13.35" customHeight="1" x14ac:dyDescent="0.25">
      <c r="A436" s="9">
        <v>634</v>
      </c>
      <c r="B436" s="10" t="s">
        <v>13</v>
      </c>
      <c r="C436" s="10" t="s">
        <v>14</v>
      </c>
      <c r="D436" s="10" t="s">
        <v>6</v>
      </c>
      <c r="E436" s="22" t="str">
        <f t="shared" si="6"/>
        <v>Chateau Pedesclaux 5eme Cru Classe, Pauillac</v>
      </c>
      <c r="F436" s="18"/>
      <c r="G436" s="10" t="s">
        <v>2</v>
      </c>
      <c r="H436" s="10">
        <v>12</v>
      </c>
      <c r="I436" s="10" t="s">
        <v>16</v>
      </c>
      <c r="J436" s="10" t="s">
        <v>22</v>
      </c>
      <c r="K436" s="12">
        <v>170</v>
      </c>
      <c r="L436" s="12">
        <v>220</v>
      </c>
      <c r="M436" s="18" t="s">
        <v>38</v>
      </c>
      <c r="N436" s="18"/>
      <c r="AA436" s="16" t="s">
        <v>892</v>
      </c>
      <c r="AB436" t="s">
        <v>1647</v>
      </c>
    </row>
    <row r="437" spans="1:28" ht="13.35" customHeight="1" x14ac:dyDescent="0.25">
      <c r="A437" s="9">
        <v>635</v>
      </c>
      <c r="B437" s="10" t="s">
        <v>13</v>
      </c>
      <c r="C437" s="10" t="s">
        <v>14</v>
      </c>
      <c r="D437" s="10" t="s">
        <v>6</v>
      </c>
      <c r="E437" s="22" t="str">
        <f t="shared" si="6"/>
        <v>Chateau Pedesclaux 5eme Cru Classe, Pauillac</v>
      </c>
      <c r="F437" s="18"/>
      <c r="G437" s="10" t="s">
        <v>2</v>
      </c>
      <c r="H437" s="10">
        <v>12</v>
      </c>
      <c r="I437" s="10" t="s">
        <v>16</v>
      </c>
      <c r="J437" s="10" t="s">
        <v>22</v>
      </c>
      <c r="K437" s="12">
        <v>170</v>
      </c>
      <c r="L437" s="12">
        <v>220</v>
      </c>
      <c r="M437" s="18" t="s">
        <v>38</v>
      </c>
      <c r="N437" s="18"/>
      <c r="AA437" s="16" t="s">
        <v>892</v>
      </c>
      <c r="AB437" t="s">
        <v>1648</v>
      </c>
    </row>
    <row r="438" spans="1:28" ht="13.35" customHeight="1" x14ac:dyDescent="0.25">
      <c r="A438" s="9">
        <v>636</v>
      </c>
      <c r="B438" s="10" t="s">
        <v>15</v>
      </c>
      <c r="C438" s="10" t="s">
        <v>14</v>
      </c>
      <c r="D438" s="10" t="s">
        <v>6</v>
      </c>
      <c r="E438" s="22" t="str">
        <f t="shared" si="6"/>
        <v>Croix de Beaucaillou, Saint-Julien - In Bond</v>
      </c>
      <c r="F438" s="18"/>
      <c r="G438" s="10" t="s">
        <v>2</v>
      </c>
      <c r="H438" s="10">
        <v>6</v>
      </c>
      <c r="I438" s="10" t="s">
        <v>16</v>
      </c>
      <c r="J438" s="10" t="s">
        <v>0</v>
      </c>
      <c r="K438" s="12">
        <v>150</v>
      </c>
      <c r="L438" s="12">
        <v>200</v>
      </c>
      <c r="M438" s="18" t="s">
        <v>12</v>
      </c>
      <c r="N438" s="18"/>
      <c r="AA438" s="16" t="s">
        <v>891</v>
      </c>
      <c r="AB438" t="s">
        <v>1649</v>
      </c>
    </row>
    <row r="439" spans="1:28" ht="13.35" customHeight="1" x14ac:dyDescent="0.25">
      <c r="A439" s="9">
        <v>637</v>
      </c>
      <c r="B439" s="10" t="s">
        <v>10</v>
      </c>
      <c r="C439" s="10" t="s">
        <v>14</v>
      </c>
      <c r="D439" s="10" t="s">
        <v>6</v>
      </c>
      <c r="E439" s="22" t="str">
        <f t="shared" si="6"/>
        <v>Chateau Leoville Barton 2eme Cru Classe, Saint-Julien - In Bond</v>
      </c>
      <c r="F439" s="18"/>
      <c r="G439" s="10" t="s">
        <v>2</v>
      </c>
      <c r="H439" s="10">
        <v>6</v>
      </c>
      <c r="I439" s="10" t="s">
        <v>16</v>
      </c>
      <c r="J439" s="10" t="s">
        <v>0</v>
      </c>
      <c r="K439" s="12">
        <v>280</v>
      </c>
      <c r="L439" s="12">
        <v>340</v>
      </c>
      <c r="M439" s="18" t="s">
        <v>12</v>
      </c>
      <c r="N439" s="18"/>
      <c r="AA439" s="16" t="s">
        <v>890</v>
      </c>
      <c r="AB439" t="s">
        <v>1650</v>
      </c>
    </row>
    <row r="440" spans="1:28" ht="13.35" customHeight="1" x14ac:dyDescent="0.25">
      <c r="A440" s="9">
        <v>638</v>
      </c>
      <c r="B440" s="10" t="s">
        <v>10</v>
      </c>
      <c r="C440" s="10" t="s">
        <v>14</v>
      </c>
      <c r="D440" s="10" t="s">
        <v>6</v>
      </c>
      <c r="E440" s="22" t="str">
        <f t="shared" si="6"/>
        <v>Chateau Grand-Puy-Lacoste 5eme Cru Classe, Pauillac - In Bond</v>
      </c>
      <c r="F440" s="18"/>
      <c r="G440" s="10" t="s">
        <v>2</v>
      </c>
      <c r="H440" s="10">
        <v>6</v>
      </c>
      <c r="I440" s="10" t="s">
        <v>16</v>
      </c>
      <c r="J440" s="10" t="s">
        <v>0</v>
      </c>
      <c r="K440" s="12">
        <v>190</v>
      </c>
      <c r="L440" s="12">
        <v>250</v>
      </c>
      <c r="M440" s="18" t="s">
        <v>12</v>
      </c>
      <c r="N440" s="18"/>
      <c r="AA440" s="16" t="s">
        <v>889</v>
      </c>
      <c r="AB440" t="s">
        <v>1651</v>
      </c>
    </row>
    <row r="441" spans="1:28" ht="13.35" customHeight="1" x14ac:dyDescent="0.25">
      <c r="A441" s="9">
        <v>639</v>
      </c>
      <c r="B441" s="10" t="s">
        <v>10</v>
      </c>
      <c r="C441" s="10" t="s">
        <v>14</v>
      </c>
      <c r="D441" s="10" t="s">
        <v>6</v>
      </c>
      <c r="E441" s="22" t="str">
        <f t="shared" si="6"/>
        <v>Chateau Siran, Margaux - In Bond</v>
      </c>
      <c r="F441" s="18"/>
      <c r="G441" s="10" t="s">
        <v>2</v>
      </c>
      <c r="H441" s="10">
        <v>12</v>
      </c>
      <c r="I441" s="10" t="s">
        <v>16</v>
      </c>
      <c r="J441" s="10" t="s">
        <v>0</v>
      </c>
      <c r="K441" s="12">
        <v>220</v>
      </c>
      <c r="L441" s="12">
        <v>250</v>
      </c>
      <c r="M441" s="18" t="s">
        <v>17</v>
      </c>
      <c r="N441" s="18"/>
      <c r="AA441" s="16" t="s">
        <v>888</v>
      </c>
      <c r="AB441" t="s">
        <v>1652</v>
      </c>
    </row>
    <row r="442" spans="1:28" ht="13.35" customHeight="1" x14ac:dyDescent="0.25">
      <c r="A442" s="9">
        <v>640</v>
      </c>
      <c r="B442" s="10" t="s">
        <v>10</v>
      </c>
      <c r="C442" s="10" t="s">
        <v>14</v>
      </c>
      <c r="D442" s="10" t="s">
        <v>6</v>
      </c>
      <c r="E442" s="22" t="str">
        <f t="shared" si="6"/>
        <v>Chateau Siran, Margaux - In Bond</v>
      </c>
      <c r="F442" s="18"/>
      <c r="G442" s="10" t="s">
        <v>2</v>
      </c>
      <c r="H442" s="10">
        <v>12</v>
      </c>
      <c r="I442" s="10" t="s">
        <v>16</v>
      </c>
      <c r="J442" s="10" t="s">
        <v>0</v>
      </c>
      <c r="K442" s="12">
        <v>220</v>
      </c>
      <c r="L442" s="12">
        <v>250</v>
      </c>
      <c r="M442" s="18" t="s">
        <v>17</v>
      </c>
      <c r="N442" s="18"/>
      <c r="AA442" s="16" t="s">
        <v>888</v>
      </c>
      <c r="AB442" t="s">
        <v>1653</v>
      </c>
    </row>
    <row r="443" spans="1:28" ht="13.35" customHeight="1" x14ac:dyDescent="0.25">
      <c r="A443" s="9">
        <v>641</v>
      </c>
      <c r="B443" s="10" t="s">
        <v>10</v>
      </c>
      <c r="C443" s="10" t="s">
        <v>14</v>
      </c>
      <c r="D443" s="10" t="s">
        <v>6</v>
      </c>
      <c r="E443" s="22" t="str">
        <f t="shared" si="6"/>
        <v>Chateau Beau-Site, Saint-Estephe - In Bond</v>
      </c>
      <c r="F443" s="18"/>
      <c r="G443" s="10" t="s">
        <v>2</v>
      </c>
      <c r="H443" s="10">
        <v>12</v>
      </c>
      <c r="I443" s="10" t="s">
        <v>1</v>
      </c>
      <c r="J443" s="10" t="s">
        <v>0</v>
      </c>
      <c r="K443" s="12">
        <v>140</v>
      </c>
      <c r="L443" s="12">
        <v>180</v>
      </c>
      <c r="M443" s="18" t="s">
        <v>4</v>
      </c>
      <c r="N443" s="18"/>
      <c r="AA443" s="16" t="s">
        <v>887</v>
      </c>
      <c r="AB443" t="s">
        <v>1654</v>
      </c>
    </row>
    <row r="444" spans="1:28" ht="13.35" customHeight="1" x14ac:dyDescent="0.25">
      <c r="A444" s="9">
        <v>642</v>
      </c>
      <c r="B444" s="10" t="s">
        <v>10</v>
      </c>
      <c r="C444" s="10" t="s">
        <v>14</v>
      </c>
      <c r="D444" s="10" t="s">
        <v>6</v>
      </c>
      <c r="E444" s="22" t="str">
        <f t="shared" si="6"/>
        <v>Chateau Beau-Site, Saint-Estephe - In Bond</v>
      </c>
      <c r="F444" s="18"/>
      <c r="G444" s="10" t="s">
        <v>2</v>
      </c>
      <c r="H444" s="10">
        <v>12</v>
      </c>
      <c r="I444" s="10" t="s">
        <v>1</v>
      </c>
      <c r="J444" s="10" t="s">
        <v>0</v>
      </c>
      <c r="K444" s="12">
        <v>140</v>
      </c>
      <c r="L444" s="12">
        <v>180</v>
      </c>
      <c r="M444" s="18" t="s">
        <v>4</v>
      </c>
      <c r="N444" s="18"/>
      <c r="AA444" s="16" t="s">
        <v>887</v>
      </c>
      <c r="AB444" t="s">
        <v>1655</v>
      </c>
    </row>
    <row r="445" spans="1:28" ht="13.35" customHeight="1" x14ac:dyDescent="0.25">
      <c r="A445" s="9">
        <v>643</v>
      </c>
      <c r="B445" s="10" t="s">
        <v>10</v>
      </c>
      <c r="C445" s="10" t="s">
        <v>14</v>
      </c>
      <c r="D445" s="10" t="s">
        <v>6</v>
      </c>
      <c r="E445" s="22" t="str">
        <f t="shared" si="6"/>
        <v>Connetable Talbot, Saint-Julien - In Bond</v>
      </c>
      <c r="F445" s="18"/>
      <c r="G445" s="10" t="s">
        <v>2</v>
      </c>
      <c r="H445" s="10">
        <v>12</v>
      </c>
      <c r="I445" s="10" t="s">
        <v>16</v>
      </c>
      <c r="J445" s="10" t="s">
        <v>0</v>
      </c>
      <c r="K445" s="12">
        <v>180</v>
      </c>
      <c r="L445" s="12">
        <v>220</v>
      </c>
      <c r="M445" s="18" t="s">
        <v>17</v>
      </c>
      <c r="N445" s="18"/>
      <c r="AA445" s="16" t="s">
        <v>886</v>
      </c>
      <c r="AB445" t="s">
        <v>1656</v>
      </c>
    </row>
    <row r="446" spans="1:28" ht="13.35" customHeight="1" x14ac:dyDescent="0.25">
      <c r="A446" s="9">
        <v>644</v>
      </c>
      <c r="B446" s="10" t="s">
        <v>10</v>
      </c>
      <c r="C446" s="10" t="s">
        <v>14</v>
      </c>
      <c r="D446" s="10" t="s">
        <v>6</v>
      </c>
      <c r="E446" s="22" t="str">
        <f t="shared" si="6"/>
        <v>Chateau Fombrauge Grand Cru Classe, Saint-Emilion Grand Cru - In Bond</v>
      </c>
      <c r="F446" s="18"/>
      <c r="G446" s="10" t="s">
        <v>2</v>
      </c>
      <c r="H446" s="10">
        <v>12</v>
      </c>
      <c r="I446" s="10" t="s">
        <v>16</v>
      </c>
      <c r="J446" s="10" t="s">
        <v>0</v>
      </c>
      <c r="K446" s="12">
        <v>190</v>
      </c>
      <c r="L446" s="12">
        <v>240</v>
      </c>
      <c r="M446" s="18" t="s">
        <v>17</v>
      </c>
      <c r="N446" s="18"/>
      <c r="AA446" s="16" t="s">
        <v>885</v>
      </c>
      <c r="AB446" t="s">
        <v>1657</v>
      </c>
    </row>
    <row r="447" spans="1:28" ht="13.35" customHeight="1" x14ac:dyDescent="0.25">
      <c r="A447" s="9">
        <v>645</v>
      </c>
      <c r="B447" s="10" t="s">
        <v>10</v>
      </c>
      <c r="C447" s="10" t="s">
        <v>14</v>
      </c>
      <c r="D447" s="10" t="s">
        <v>6</v>
      </c>
      <c r="E447" s="22" t="str">
        <f t="shared" si="6"/>
        <v>Chateau Fombrauge Grand Cru Classe, Saint-Emilion Grand Cru - In Bond</v>
      </c>
      <c r="F447" s="18"/>
      <c r="G447" s="10" t="s">
        <v>2</v>
      </c>
      <c r="H447" s="10">
        <v>12</v>
      </c>
      <c r="I447" s="10" t="s">
        <v>16</v>
      </c>
      <c r="J447" s="10" t="s">
        <v>0</v>
      </c>
      <c r="K447" s="12">
        <v>190</v>
      </c>
      <c r="L447" s="12">
        <v>240</v>
      </c>
      <c r="M447" s="18" t="s">
        <v>17</v>
      </c>
      <c r="N447" s="18"/>
      <c r="AA447" s="16" t="s">
        <v>885</v>
      </c>
      <c r="AB447" t="s">
        <v>1658</v>
      </c>
    </row>
    <row r="448" spans="1:28" ht="13.35" customHeight="1" x14ac:dyDescent="0.25">
      <c r="A448" s="9">
        <v>646</v>
      </c>
      <c r="B448" s="10" t="s">
        <v>5</v>
      </c>
      <c r="C448" s="10" t="s">
        <v>14</v>
      </c>
      <c r="D448" s="10" t="s">
        <v>6</v>
      </c>
      <c r="E448" s="22" t="str">
        <f t="shared" si="6"/>
        <v>Chateau Ormes de Pez, Saint-Estephe - In Bond</v>
      </c>
      <c r="F448" s="18"/>
      <c r="G448" s="10" t="s">
        <v>2</v>
      </c>
      <c r="H448" s="10">
        <v>12</v>
      </c>
      <c r="I448" s="10" t="s">
        <v>16</v>
      </c>
      <c r="J448" s="10" t="s">
        <v>0</v>
      </c>
      <c r="K448" s="12">
        <v>140</v>
      </c>
      <c r="L448" s="12">
        <v>180</v>
      </c>
      <c r="M448" s="18" t="s">
        <v>17</v>
      </c>
      <c r="N448" s="18"/>
      <c r="AA448" s="16" t="s">
        <v>884</v>
      </c>
      <c r="AB448" t="s">
        <v>1659</v>
      </c>
    </row>
    <row r="449" spans="1:28" ht="13.35" customHeight="1" x14ac:dyDescent="0.25">
      <c r="A449" s="9">
        <v>647</v>
      </c>
      <c r="B449" s="10" t="s">
        <v>25</v>
      </c>
      <c r="C449" s="10" t="s">
        <v>14</v>
      </c>
      <c r="D449" s="10" t="s">
        <v>6</v>
      </c>
      <c r="E449" s="22" t="str">
        <f t="shared" si="6"/>
        <v>1964/1967 Mixed Lot of Pomerol and Saint-Julien</v>
      </c>
      <c r="F449" s="18"/>
      <c r="G449" s="10" t="s">
        <v>2</v>
      </c>
      <c r="H449" s="10">
        <v>3</v>
      </c>
      <c r="I449" s="10" t="s">
        <v>23</v>
      </c>
      <c r="J449" s="10" t="s">
        <v>22</v>
      </c>
      <c r="K449" s="12">
        <v>110</v>
      </c>
      <c r="L449" s="12">
        <v>140</v>
      </c>
      <c r="M449" s="18" t="s">
        <v>882</v>
      </c>
      <c r="N449" s="18" t="s">
        <v>546</v>
      </c>
      <c r="AA449" s="16" t="s">
        <v>883</v>
      </c>
      <c r="AB449" t="s">
        <v>1660</v>
      </c>
    </row>
    <row r="450" spans="1:28" ht="13.35" customHeight="1" x14ac:dyDescent="0.25">
      <c r="A450" s="9">
        <v>648</v>
      </c>
      <c r="B450" s="10" t="s">
        <v>25</v>
      </c>
      <c r="C450" s="10" t="s">
        <v>14</v>
      </c>
      <c r="D450" s="10" t="s">
        <v>6</v>
      </c>
      <c r="E450" s="22" t="str">
        <f t="shared" si="6"/>
        <v>1966/1967 Mixed Lot of Left Bank Bordeaux (Halves)</v>
      </c>
      <c r="F450" s="18"/>
      <c r="G450" s="10" t="s">
        <v>88</v>
      </c>
      <c r="H450" s="10">
        <v>7</v>
      </c>
      <c r="I450" s="10" t="s">
        <v>23</v>
      </c>
      <c r="J450" s="10" t="s">
        <v>22</v>
      </c>
      <c r="K450" s="12">
        <v>200</v>
      </c>
      <c r="L450" s="12">
        <v>260</v>
      </c>
      <c r="M450" s="18" t="s">
        <v>880</v>
      </c>
      <c r="N450" s="18" t="s">
        <v>546</v>
      </c>
      <c r="AA450" s="16" t="s">
        <v>881</v>
      </c>
      <c r="AB450" t="s">
        <v>1661</v>
      </c>
    </row>
    <row r="451" spans="1:28" ht="13.35" customHeight="1" x14ac:dyDescent="0.25">
      <c r="A451" s="9">
        <v>649</v>
      </c>
      <c r="B451" s="10" t="s">
        <v>25</v>
      </c>
      <c r="C451" s="10" t="s">
        <v>14</v>
      </c>
      <c r="D451" s="10" t="s">
        <v>6</v>
      </c>
      <c r="E451" s="22" t="str">
        <f t="shared" si="6"/>
        <v>1970/1976 Mixed Lot of Bordeaux (Halves)</v>
      </c>
      <c r="F451" s="18"/>
      <c r="G451" s="10" t="s">
        <v>88</v>
      </c>
      <c r="H451" s="10">
        <v>12</v>
      </c>
      <c r="I451" s="10" t="s">
        <v>23</v>
      </c>
      <c r="J451" s="10" t="s">
        <v>22</v>
      </c>
      <c r="K451" s="12">
        <v>180</v>
      </c>
      <c r="L451" s="12">
        <v>240</v>
      </c>
      <c r="M451" s="18" t="s">
        <v>878</v>
      </c>
      <c r="N451" s="18" t="s">
        <v>546</v>
      </c>
      <c r="AA451" s="16" t="s">
        <v>879</v>
      </c>
      <c r="AB451" t="s">
        <v>1662</v>
      </c>
    </row>
    <row r="452" spans="1:28" ht="13.35" customHeight="1" x14ac:dyDescent="0.25">
      <c r="A452" s="9">
        <v>650</v>
      </c>
      <c r="B452" s="10" t="s">
        <v>25</v>
      </c>
      <c r="C452" s="10" t="s">
        <v>14</v>
      </c>
      <c r="D452" s="10" t="s">
        <v>6</v>
      </c>
      <c r="E452" s="22" t="str">
        <f t="shared" si="6"/>
        <v>1970/1975 Mixed Lot of Left Bank Bordeaux (Mixed Formats)</v>
      </c>
      <c r="F452" s="18"/>
      <c r="G452" s="10" t="s">
        <v>2</v>
      </c>
      <c r="H452" s="10">
        <v>7</v>
      </c>
      <c r="I452" s="10" t="s">
        <v>23</v>
      </c>
      <c r="J452" s="10" t="s">
        <v>22</v>
      </c>
      <c r="K452" s="12">
        <v>160</v>
      </c>
      <c r="L452" s="12">
        <v>200</v>
      </c>
      <c r="M452" s="18" t="s">
        <v>876</v>
      </c>
      <c r="N452" s="18" t="s">
        <v>546</v>
      </c>
      <c r="AA452" s="16" t="s">
        <v>877</v>
      </c>
      <c r="AB452" t="s">
        <v>1663</v>
      </c>
    </row>
    <row r="453" spans="1:28" ht="13.35" customHeight="1" x14ac:dyDescent="0.25">
      <c r="A453" s="9">
        <v>651</v>
      </c>
      <c r="B453" s="10" t="s">
        <v>25</v>
      </c>
      <c r="C453" s="10" t="s">
        <v>14</v>
      </c>
      <c r="D453" s="10" t="s">
        <v>6</v>
      </c>
      <c r="E453" s="22" t="str">
        <f t="shared" si="6"/>
        <v>1981/1990 Mixed Lot from Saint-Emilion &amp; Pessac-Leognan</v>
      </c>
      <c r="F453" s="18"/>
      <c r="G453" s="10" t="s">
        <v>2</v>
      </c>
      <c r="H453" s="10">
        <v>10</v>
      </c>
      <c r="I453" s="10" t="s">
        <v>23</v>
      </c>
      <c r="J453" s="10" t="s">
        <v>22</v>
      </c>
      <c r="K453" s="12">
        <v>200</v>
      </c>
      <c r="L453" s="12">
        <v>300</v>
      </c>
      <c r="M453" s="18" t="s">
        <v>874</v>
      </c>
      <c r="N453" s="18" t="s">
        <v>541</v>
      </c>
      <c r="AA453" s="16" t="s">
        <v>875</v>
      </c>
      <c r="AB453" t="s">
        <v>1664</v>
      </c>
    </row>
    <row r="454" spans="1:28" ht="13.35" customHeight="1" x14ac:dyDescent="0.25">
      <c r="A454" s="9">
        <v>652</v>
      </c>
      <c r="B454" s="10" t="s">
        <v>25</v>
      </c>
      <c r="C454" s="10" t="s">
        <v>14</v>
      </c>
      <c r="D454" s="10" t="s">
        <v>6</v>
      </c>
      <c r="E454" s="22" t="str">
        <f t="shared" si="6"/>
        <v>1987/1998 Chateau L'Arrosee Grand Cru Classe, Saint-Emilion Grand Cru</v>
      </c>
      <c r="F454" s="18"/>
      <c r="G454" s="10" t="s">
        <v>2</v>
      </c>
      <c r="H454" s="10">
        <v>11</v>
      </c>
      <c r="I454" s="10" t="s">
        <v>23</v>
      </c>
      <c r="J454" s="10" t="s">
        <v>22</v>
      </c>
      <c r="K454" s="12">
        <v>300</v>
      </c>
      <c r="L454" s="12">
        <v>400</v>
      </c>
      <c r="M454" s="18" t="s">
        <v>872</v>
      </c>
      <c r="N454" s="18" t="s">
        <v>541</v>
      </c>
      <c r="AA454" s="16" t="s">
        <v>873</v>
      </c>
      <c r="AB454" t="s">
        <v>1665</v>
      </c>
    </row>
    <row r="455" spans="1:28" ht="13.35" customHeight="1" x14ac:dyDescent="0.25">
      <c r="A455" s="9">
        <v>653</v>
      </c>
      <c r="B455" s="10" t="s">
        <v>25</v>
      </c>
      <c r="C455" s="10" t="s">
        <v>14</v>
      </c>
      <c r="D455" s="10" t="s">
        <v>6</v>
      </c>
      <c r="E455" s="22" t="str">
        <f t="shared" si="6"/>
        <v>1988/1989 Chateau Leoville Barton 2eme Cru Classe, Saint-Julien</v>
      </c>
      <c r="F455" s="18"/>
      <c r="G455" s="10" t="s">
        <v>2</v>
      </c>
      <c r="H455" s="10">
        <v>2</v>
      </c>
      <c r="I455" s="10" t="s">
        <v>23</v>
      </c>
      <c r="J455" s="10" t="s">
        <v>22</v>
      </c>
      <c r="K455" s="12">
        <v>100</v>
      </c>
      <c r="L455" s="12">
        <v>150</v>
      </c>
      <c r="M455" s="18" t="s">
        <v>870</v>
      </c>
      <c r="N455" s="18"/>
      <c r="AA455" s="16" t="s">
        <v>871</v>
      </c>
      <c r="AB455" t="s">
        <v>1666</v>
      </c>
    </row>
    <row r="456" spans="1:28" ht="13.35" customHeight="1" x14ac:dyDescent="0.25">
      <c r="A456" s="9">
        <v>654</v>
      </c>
      <c r="B456" s="10" t="s">
        <v>121</v>
      </c>
      <c r="C456" s="10" t="s">
        <v>14</v>
      </c>
      <c r="D456" s="10" t="s">
        <v>3</v>
      </c>
      <c r="E456" s="22" t="str">
        <f t="shared" ref="E456:E519" si="7">HYPERLINK(AB456,AA456)</f>
        <v>Chateau Laville Haut-Brion Cru Classe, Pessac-Leognan</v>
      </c>
      <c r="F456" s="18"/>
      <c r="G456" s="10" t="s">
        <v>2</v>
      </c>
      <c r="H456" s="10">
        <v>1</v>
      </c>
      <c r="I456" s="10" t="s">
        <v>23</v>
      </c>
      <c r="J456" s="10" t="s">
        <v>22</v>
      </c>
      <c r="K456" s="12">
        <v>120</v>
      </c>
      <c r="L456" s="12">
        <v>150</v>
      </c>
      <c r="M456" s="18" t="s">
        <v>868</v>
      </c>
      <c r="N456" s="18" t="s">
        <v>546</v>
      </c>
      <c r="AA456" s="16" t="s">
        <v>869</v>
      </c>
      <c r="AB456" t="s">
        <v>1667</v>
      </c>
    </row>
    <row r="457" spans="1:28" ht="13.35" customHeight="1" x14ac:dyDescent="0.25">
      <c r="A457" s="9">
        <v>655</v>
      </c>
      <c r="B457" s="10" t="s">
        <v>57</v>
      </c>
      <c r="C457" s="10" t="s">
        <v>14</v>
      </c>
      <c r="D457" s="10" t="s">
        <v>3</v>
      </c>
      <c r="E457" s="22" t="str">
        <f t="shared" si="7"/>
        <v>Y de Yquem, Chateau d'Yquem</v>
      </c>
      <c r="F457" s="18"/>
      <c r="G457" s="10" t="s">
        <v>2</v>
      </c>
      <c r="H457" s="10">
        <v>4</v>
      </c>
      <c r="I457" s="10" t="s">
        <v>23</v>
      </c>
      <c r="J457" s="10" t="s">
        <v>22</v>
      </c>
      <c r="K457" s="12">
        <v>400</v>
      </c>
      <c r="L457" s="12">
        <v>500</v>
      </c>
      <c r="M457" s="18" t="s">
        <v>866</v>
      </c>
      <c r="N457" s="18" t="s">
        <v>559</v>
      </c>
      <c r="AA457" s="16" t="s">
        <v>867</v>
      </c>
      <c r="AB457" t="s">
        <v>1668</v>
      </c>
    </row>
    <row r="458" spans="1:28" ht="13.35" customHeight="1" x14ac:dyDescent="0.25">
      <c r="A458" s="9">
        <v>656</v>
      </c>
      <c r="B458" s="10" t="s">
        <v>32</v>
      </c>
      <c r="C458" s="10" t="s">
        <v>14</v>
      </c>
      <c r="D458" s="10" t="s">
        <v>3</v>
      </c>
      <c r="E458" s="22" t="str">
        <f t="shared" si="7"/>
        <v>Aile d'Argent, Chateau Mouton Rothschild</v>
      </c>
      <c r="F458" s="18"/>
      <c r="G458" s="10" t="s">
        <v>2</v>
      </c>
      <c r="H458" s="10">
        <v>3</v>
      </c>
      <c r="I458" s="10" t="s">
        <v>23</v>
      </c>
      <c r="J458" s="10" t="s">
        <v>22</v>
      </c>
      <c r="K458" s="12">
        <v>180</v>
      </c>
      <c r="L458" s="12">
        <v>220</v>
      </c>
      <c r="M458" s="18" t="s">
        <v>38</v>
      </c>
      <c r="N458" s="18"/>
      <c r="AA458" s="16" t="s">
        <v>865</v>
      </c>
      <c r="AB458" t="s">
        <v>1669</v>
      </c>
    </row>
    <row r="459" spans="1:28" ht="13.35" customHeight="1" x14ac:dyDescent="0.25">
      <c r="A459" s="9">
        <v>657</v>
      </c>
      <c r="B459" s="10" t="s">
        <v>25</v>
      </c>
      <c r="C459" s="10" t="s">
        <v>14</v>
      </c>
      <c r="D459" s="10" t="s">
        <v>3</v>
      </c>
      <c r="E459" s="22" t="str">
        <f t="shared" si="7"/>
        <v>1960/1977 Mixed Lot of Y de Yquem, Chateau d'Yquem</v>
      </c>
      <c r="F459" s="18"/>
      <c r="G459" s="10" t="s">
        <v>2</v>
      </c>
      <c r="H459" s="10">
        <v>2</v>
      </c>
      <c r="I459" s="10" t="s">
        <v>23</v>
      </c>
      <c r="J459" s="10" t="s">
        <v>22</v>
      </c>
      <c r="K459" s="12">
        <v>300</v>
      </c>
      <c r="L459" s="12">
        <v>440</v>
      </c>
      <c r="M459" s="18" t="s">
        <v>863</v>
      </c>
      <c r="N459" s="18" t="s">
        <v>546</v>
      </c>
      <c r="AA459" s="16" t="s">
        <v>864</v>
      </c>
      <c r="AB459" t="s">
        <v>1670</v>
      </c>
    </row>
    <row r="460" spans="1:28" ht="13.35" customHeight="1" x14ac:dyDescent="0.25">
      <c r="A460" s="9">
        <v>658</v>
      </c>
      <c r="B460" s="10" t="s">
        <v>142</v>
      </c>
      <c r="C460" s="10" t="s">
        <v>66</v>
      </c>
      <c r="D460" s="10" t="s">
        <v>6</v>
      </c>
      <c r="E460" s="22" t="str">
        <f t="shared" si="7"/>
        <v>Paul Deloux, Chambertin Grand Cru (Halves)</v>
      </c>
      <c r="F460" s="18" t="s">
        <v>861</v>
      </c>
      <c r="G460" s="10" t="s">
        <v>88</v>
      </c>
      <c r="H460" s="10">
        <v>5</v>
      </c>
      <c r="I460" s="10" t="s">
        <v>23</v>
      </c>
      <c r="J460" s="10" t="s">
        <v>22</v>
      </c>
      <c r="K460" s="12">
        <v>250</v>
      </c>
      <c r="L460" s="12">
        <v>300</v>
      </c>
      <c r="M460" s="18" t="s">
        <v>860</v>
      </c>
      <c r="N460" s="18" t="s">
        <v>546</v>
      </c>
      <c r="AA460" s="16" t="s">
        <v>862</v>
      </c>
      <c r="AB460" t="s">
        <v>1671</v>
      </c>
    </row>
    <row r="461" spans="1:28" ht="13.35" customHeight="1" x14ac:dyDescent="0.25">
      <c r="A461" s="9">
        <v>659</v>
      </c>
      <c r="B461" s="10" t="s">
        <v>142</v>
      </c>
      <c r="C461" s="10" t="s">
        <v>66</v>
      </c>
      <c r="D461" s="10" t="s">
        <v>6</v>
      </c>
      <c r="E461" s="22" t="str">
        <f t="shared" si="7"/>
        <v>Hospices de Beaune (Joseph Drouhin), Beaune Premier Cru, Cuvee Maurice Drouhin</v>
      </c>
      <c r="F461" s="18" t="s">
        <v>858</v>
      </c>
      <c r="G461" s="10" t="s">
        <v>2</v>
      </c>
      <c r="H461" s="10">
        <v>1</v>
      </c>
      <c r="I461" s="10" t="s">
        <v>23</v>
      </c>
      <c r="J461" s="10" t="s">
        <v>22</v>
      </c>
      <c r="K461" s="12">
        <v>200</v>
      </c>
      <c r="L461" s="12">
        <v>250</v>
      </c>
      <c r="M461" s="18" t="s">
        <v>857</v>
      </c>
      <c r="N461" s="18" t="s">
        <v>546</v>
      </c>
      <c r="AA461" s="16" t="s">
        <v>859</v>
      </c>
      <c r="AB461" t="s">
        <v>1672</v>
      </c>
    </row>
    <row r="462" spans="1:28" ht="13.35" customHeight="1" x14ac:dyDescent="0.25">
      <c r="A462" s="9">
        <v>660</v>
      </c>
      <c r="B462" s="10" t="s">
        <v>660</v>
      </c>
      <c r="C462" s="10" t="s">
        <v>66</v>
      </c>
      <c r="D462" s="10" t="s">
        <v>6</v>
      </c>
      <c r="E462" s="22" t="str">
        <f t="shared" si="7"/>
        <v>Domaine de la Romanee-Conti, Romanee-Saint-Vivant Grand Cru, Marey-Monge</v>
      </c>
      <c r="F462" s="18" t="s">
        <v>85</v>
      </c>
      <c r="G462" s="10" t="s">
        <v>2</v>
      </c>
      <c r="H462" s="10">
        <v>2</v>
      </c>
      <c r="I462" s="10" t="s">
        <v>23</v>
      </c>
      <c r="J462" s="10" t="s">
        <v>22</v>
      </c>
      <c r="K462" s="12">
        <v>1600</v>
      </c>
      <c r="L462" s="12">
        <v>2000</v>
      </c>
      <c r="M462" s="18" t="s">
        <v>856</v>
      </c>
      <c r="N462" s="18" t="s">
        <v>559</v>
      </c>
      <c r="AA462" s="16" t="s">
        <v>844</v>
      </c>
      <c r="AB462" t="s">
        <v>1673</v>
      </c>
    </row>
    <row r="463" spans="1:28" ht="13.35" customHeight="1" x14ac:dyDescent="0.25">
      <c r="A463" s="9">
        <v>661</v>
      </c>
      <c r="B463" s="10" t="s">
        <v>660</v>
      </c>
      <c r="C463" s="10" t="s">
        <v>66</v>
      </c>
      <c r="D463" s="10" t="s">
        <v>6</v>
      </c>
      <c r="E463" s="22" t="str">
        <f t="shared" si="7"/>
        <v>Joseph Faiveley, Echezeaux Grand Cru (Halves)</v>
      </c>
      <c r="F463" s="18" t="s">
        <v>854</v>
      </c>
      <c r="G463" s="10" t="s">
        <v>88</v>
      </c>
      <c r="H463" s="10">
        <v>4</v>
      </c>
      <c r="I463" s="10" t="s">
        <v>23</v>
      </c>
      <c r="J463" s="10" t="s">
        <v>22</v>
      </c>
      <c r="K463" s="12">
        <v>120</v>
      </c>
      <c r="L463" s="12">
        <v>150</v>
      </c>
      <c r="M463" s="18" t="s">
        <v>853</v>
      </c>
      <c r="N463" s="18" t="s">
        <v>546</v>
      </c>
      <c r="AA463" s="16" t="s">
        <v>855</v>
      </c>
      <c r="AB463" t="s">
        <v>1674</v>
      </c>
    </row>
    <row r="464" spans="1:28" ht="13.35" customHeight="1" x14ac:dyDescent="0.25">
      <c r="A464" s="9">
        <v>662</v>
      </c>
      <c r="B464" s="10" t="s">
        <v>660</v>
      </c>
      <c r="C464" s="10" t="s">
        <v>66</v>
      </c>
      <c r="D464" s="10" t="s">
        <v>6</v>
      </c>
      <c r="E464" s="22" t="str">
        <f t="shared" si="7"/>
        <v>Paul Bouchard, Richebourg Grand Cru</v>
      </c>
      <c r="F464" s="18" t="s">
        <v>851</v>
      </c>
      <c r="G464" s="10" t="s">
        <v>2</v>
      </c>
      <c r="H464" s="10">
        <v>5</v>
      </c>
      <c r="I464" s="10" t="s">
        <v>23</v>
      </c>
      <c r="J464" s="10" t="s">
        <v>22</v>
      </c>
      <c r="K464" s="12">
        <v>400</v>
      </c>
      <c r="L464" s="12">
        <v>600</v>
      </c>
      <c r="M464" s="18" t="s">
        <v>850</v>
      </c>
      <c r="N464" s="18" t="s">
        <v>546</v>
      </c>
      <c r="AA464" s="16" t="s">
        <v>852</v>
      </c>
      <c r="AB464" t="s">
        <v>1675</v>
      </c>
    </row>
    <row r="465" spans="1:28" ht="13.35" customHeight="1" x14ac:dyDescent="0.25">
      <c r="A465" s="9">
        <v>663</v>
      </c>
      <c r="B465" s="10" t="s">
        <v>109</v>
      </c>
      <c r="C465" s="10" t="s">
        <v>66</v>
      </c>
      <c r="D465" s="10" t="s">
        <v>6</v>
      </c>
      <c r="E465" s="22" t="str">
        <f t="shared" si="7"/>
        <v>Berry Bros. &amp; Rudd, Beaune Clos de Roi (Magnums)</v>
      </c>
      <c r="F465" s="18" t="s">
        <v>848</v>
      </c>
      <c r="G465" s="10" t="s">
        <v>34</v>
      </c>
      <c r="H465" s="10">
        <v>3</v>
      </c>
      <c r="I465" s="10" t="s">
        <v>23</v>
      </c>
      <c r="J465" s="10" t="s">
        <v>22</v>
      </c>
      <c r="K465" s="12">
        <v>300</v>
      </c>
      <c r="L465" s="12">
        <v>500</v>
      </c>
      <c r="M465" s="18" t="s">
        <v>847</v>
      </c>
      <c r="N465" s="18" t="s">
        <v>541</v>
      </c>
      <c r="AA465" s="16" t="s">
        <v>849</v>
      </c>
      <c r="AB465" t="s">
        <v>1676</v>
      </c>
    </row>
    <row r="466" spans="1:28" ht="13.35" customHeight="1" x14ac:dyDescent="0.25">
      <c r="A466" s="9">
        <v>664</v>
      </c>
      <c r="B466" s="10" t="s">
        <v>62</v>
      </c>
      <c r="C466" s="10" t="s">
        <v>66</v>
      </c>
      <c r="D466" s="10" t="s">
        <v>6</v>
      </c>
      <c r="E466" s="22" t="str">
        <f t="shared" si="7"/>
        <v>Domaine Georges Roumier, Bonnes Mares Grand Cru</v>
      </c>
      <c r="F466" s="18" t="s">
        <v>74</v>
      </c>
      <c r="G466" s="10" t="s">
        <v>2</v>
      </c>
      <c r="H466" s="10">
        <v>1</v>
      </c>
      <c r="I466" s="10" t="s">
        <v>23</v>
      </c>
      <c r="J466" s="10" t="s">
        <v>22</v>
      </c>
      <c r="K466" s="12">
        <v>950</v>
      </c>
      <c r="L466" s="12">
        <v>1200</v>
      </c>
      <c r="M466" s="18" t="s">
        <v>845</v>
      </c>
      <c r="N466" s="18" t="s">
        <v>559</v>
      </c>
      <c r="AA466" s="16" t="s">
        <v>846</v>
      </c>
      <c r="AB466" t="s">
        <v>1677</v>
      </c>
    </row>
    <row r="467" spans="1:28" ht="13.35" customHeight="1" x14ac:dyDescent="0.25">
      <c r="A467" s="9">
        <v>665</v>
      </c>
      <c r="B467" s="10" t="s">
        <v>146</v>
      </c>
      <c r="C467" s="10" t="s">
        <v>66</v>
      </c>
      <c r="D467" s="10" t="s">
        <v>6</v>
      </c>
      <c r="E467" s="22" t="str">
        <f t="shared" si="7"/>
        <v>Domaine de la Romanee-Conti, Romanee-Saint-Vivant Grand Cru, Marey-Monge</v>
      </c>
      <c r="F467" s="18" t="s">
        <v>85</v>
      </c>
      <c r="G467" s="10" t="s">
        <v>2</v>
      </c>
      <c r="H467" s="10">
        <v>2</v>
      </c>
      <c r="I467" s="10" t="s">
        <v>23</v>
      </c>
      <c r="J467" s="10" t="s">
        <v>22</v>
      </c>
      <c r="K467" s="12">
        <v>2000</v>
      </c>
      <c r="L467" s="12">
        <v>3000</v>
      </c>
      <c r="M467" s="18" t="s">
        <v>843</v>
      </c>
      <c r="N467" s="18" t="s">
        <v>559</v>
      </c>
      <c r="AA467" s="16" t="s">
        <v>844</v>
      </c>
      <c r="AB467" t="s">
        <v>1678</v>
      </c>
    </row>
    <row r="468" spans="1:28" ht="13.35" customHeight="1" x14ac:dyDescent="0.25">
      <c r="A468" s="9">
        <v>666</v>
      </c>
      <c r="B468" s="10" t="s">
        <v>146</v>
      </c>
      <c r="C468" s="10" t="s">
        <v>66</v>
      </c>
      <c r="D468" s="10" t="s">
        <v>6</v>
      </c>
      <c r="E468" s="22" t="str">
        <f t="shared" si="7"/>
        <v>Domaine Bonneau du Martray, Corton Grand Cru</v>
      </c>
      <c r="F468" s="18" t="s">
        <v>72</v>
      </c>
      <c r="G468" s="10" t="s">
        <v>2</v>
      </c>
      <c r="H468" s="10">
        <v>1</v>
      </c>
      <c r="I468" s="10" t="s">
        <v>23</v>
      </c>
      <c r="J468" s="10" t="s">
        <v>22</v>
      </c>
      <c r="K468" s="12">
        <v>130</v>
      </c>
      <c r="L468" s="12">
        <v>180</v>
      </c>
      <c r="M468" s="18" t="s">
        <v>841</v>
      </c>
      <c r="N468" s="18" t="s">
        <v>559</v>
      </c>
      <c r="AA468" s="16" t="s">
        <v>842</v>
      </c>
      <c r="AB468" t="s">
        <v>1679</v>
      </c>
    </row>
    <row r="469" spans="1:28" ht="13.35" customHeight="1" x14ac:dyDescent="0.25">
      <c r="A469" s="9">
        <v>667</v>
      </c>
      <c r="B469" s="10" t="s">
        <v>27</v>
      </c>
      <c r="C469" s="10" t="s">
        <v>66</v>
      </c>
      <c r="D469" s="10" t="s">
        <v>6</v>
      </c>
      <c r="E469" s="22" t="str">
        <f t="shared" si="7"/>
        <v>Geantet Pansiot, Gevrey-Chambertin, Vieilles Vignes - In Bond</v>
      </c>
      <c r="F469" s="18" t="s">
        <v>839</v>
      </c>
      <c r="G469" s="10" t="s">
        <v>2</v>
      </c>
      <c r="H469" s="10">
        <v>12</v>
      </c>
      <c r="I469" s="10" t="s">
        <v>1</v>
      </c>
      <c r="J469" s="10" t="s">
        <v>0</v>
      </c>
      <c r="K469" s="12">
        <v>200</v>
      </c>
      <c r="L469" s="12">
        <v>300</v>
      </c>
      <c r="M469" s="18" t="s">
        <v>12</v>
      </c>
      <c r="N469" s="18" t="s">
        <v>835</v>
      </c>
      <c r="AA469" s="16" t="s">
        <v>840</v>
      </c>
      <c r="AB469" t="s">
        <v>1680</v>
      </c>
    </row>
    <row r="470" spans="1:28" ht="13.35" customHeight="1" x14ac:dyDescent="0.25">
      <c r="A470" s="9">
        <v>668</v>
      </c>
      <c r="B470" s="10" t="s">
        <v>118</v>
      </c>
      <c r="C470" s="10" t="s">
        <v>66</v>
      </c>
      <c r="D470" s="10" t="s">
        <v>6</v>
      </c>
      <c r="E470" s="22" t="str">
        <f t="shared" si="7"/>
        <v>Domaine Jean Grivot, Vosne-Romanee - In Bond</v>
      </c>
      <c r="F470" s="18" t="s">
        <v>365</v>
      </c>
      <c r="G470" s="10" t="s">
        <v>2</v>
      </c>
      <c r="H470" s="10">
        <v>12</v>
      </c>
      <c r="I470" s="10" t="s">
        <v>1</v>
      </c>
      <c r="J470" s="10" t="s">
        <v>0</v>
      </c>
      <c r="K470" s="12">
        <v>750</v>
      </c>
      <c r="L470" s="12">
        <v>950</v>
      </c>
      <c r="M470" s="18" t="s">
        <v>12</v>
      </c>
      <c r="N470" s="18" t="s">
        <v>835</v>
      </c>
      <c r="AA470" s="16" t="s">
        <v>838</v>
      </c>
      <c r="AB470" t="s">
        <v>1681</v>
      </c>
    </row>
    <row r="471" spans="1:28" ht="13.35" customHeight="1" x14ac:dyDescent="0.25">
      <c r="A471" s="9">
        <v>669</v>
      </c>
      <c r="B471" s="10" t="s">
        <v>118</v>
      </c>
      <c r="C471" s="10" t="s">
        <v>66</v>
      </c>
      <c r="D471" s="10" t="s">
        <v>6</v>
      </c>
      <c r="E471" s="22" t="str">
        <f t="shared" si="7"/>
        <v>Emmanuel Rouget, Nuits-Saint-Georges - In Bond</v>
      </c>
      <c r="F471" s="18" t="s">
        <v>836</v>
      </c>
      <c r="G471" s="10" t="s">
        <v>2</v>
      </c>
      <c r="H471" s="10">
        <v>12</v>
      </c>
      <c r="I471" s="10" t="s">
        <v>1</v>
      </c>
      <c r="J471" s="10" t="s">
        <v>0</v>
      </c>
      <c r="K471" s="12">
        <v>1000</v>
      </c>
      <c r="L471" s="12">
        <v>1500</v>
      </c>
      <c r="M471" s="18" t="s">
        <v>12</v>
      </c>
      <c r="N471" s="18" t="s">
        <v>835</v>
      </c>
      <c r="AA471" s="16" t="s">
        <v>837</v>
      </c>
      <c r="AB471" t="s">
        <v>1682</v>
      </c>
    </row>
    <row r="472" spans="1:28" ht="13.35" customHeight="1" x14ac:dyDescent="0.25">
      <c r="A472" s="9">
        <v>670</v>
      </c>
      <c r="B472" s="10" t="s">
        <v>83</v>
      </c>
      <c r="C472" s="10" t="s">
        <v>66</v>
      </c>
      <c r="D472" s="10" t="s">
        <v>6</v>
      </c>
      <c r="E472" s="22" t="str">
        <f t="shared" si="7"/>
        <v>Alain Hudelot-Noellat, Clos de Vougeot Grand Cru</v>
      </c>
      <c r="F472" s="18" t="s">
        <v>833</v>
      </c>
      <c r="G472" s="10" t="s">
        <v>2</v>
      </c>
      <c r="H472" s="10">
        <v>1</v>
      </c>
      <c r="I472" s="10" t="s">
        <v>23</v>
      </c>
      <c r="J472" s="10" t="s">
        <v>22</v>
      </c>
      <c r="K472" s="12">
        <v>150</v>
      </c>
      <c r="L472" s="12">
        <v>180</v>
      </c>
      <c r="M472" s="18" t="s">
        <v>832</v>
      </c>
      <c r="N472" s="18" t="s">
        <v>559</v>
      </c>
      <c r="AA472" s="16" t="s">
        <v>834</v>
      </c>
      <c r="AB472" t="s">
        <v>1683</v>
      </c>
    </row>
    <row r="473" spans="1:28" ht="13.35" customHeight="1" x14ac:dyDescent="0.25">
      <c r="A473" s="9">
        <v>671</v>
      </c>
      <c r="B473" s="10" t="s">
        <v>83</v>
      </c>
      <c r="C473" s="10" t="s">
        <v>66</v>
      </c>
      <c r="D473" s="10" t="s">
        <v>6</v>
      </c>
      <c r="E473" s="22" t="str">
        <f t="shared" si="7"/>
        <v>Domaine Robert Arnoux, Vosne-Romanee Premier Cru, Les Chaumes</v>
      </c>
      <c r="F473" s="18" t="s">
        <v>830</v>
      </c>
      <c r="G473" s="10" t="s">
        <v>2</v>
      </c>
      <c r="H473" s="10">
        <v>3</v>
      </c>
      <c r="I473" s="10" t="s">
        <v>23</v>
      </c>
      <c r="J473" s="10" t="s">
        <v>22</v>
      </c>
      <c r="K473" s="12">
        <v>650</v>
      </c>
      <c r="L473" s="12">
        <v>800</v>
      </c>
      <c r="M473" s="18" t="s">
        <v>829</v>
      </c>
      <c r="N473" s="18" t="s">
        <v>559</v>
      </c>
      <c r="AA473" s="16" t="s">
        <v>831</v>
      </c>
      <c r="AB473" t="s">
        <v>1684</v>
      </c>
    </row>
    <row r="474" spans="1:28" ht="13.35" customHeight="1" x14ac:dyDescent="0.25">
      <c r="A474" s="9">
        <v>672</v>
      </c>
      <c r="B474" s="10" t="s">
        <v>83</v>
      </c>
      <c r="C474" s="10" t="s">
        <v>66</v>
      </c>
      <c r="D474" s="10" t="s">
        <v>6</v>
      </c>
      <c r="E474" s="22" t="str">
        <f t="shared" si="7"/>
        <v>Domaine Marquis d'Angerville, Volnay Premier Cru, Clos des Ducs</v>
      </c>
      <c r="F474" s="18" t="s">
        <v>766</v>
      </c>
      <c r="G474" s="10" t="s">
        <v>2</v>
      </c>
      <c r="H474" s="10">
        <v>12</v>
      </c>
      <c r="I474" s="10" t="s">
        <v>23</v>
      </c>
      <c r="J474" s="10" t="s">
        <v>22</v>
      </c>
      <c r="K474" s="12">
        <v>2400</v>
      </c>
      <c r="L474" s="12">
        <v>3200</v>
      </c>
      <c r="M474" s="18" t="s">
        <v>827</v>
      </c>
      <c r="N474" s="18" t="s">
        <v>559</v>
      </c>
      <c r="AA474" s="16" t="s">
        <v>828</v>
      </c>
      <c r="AB474" t="s">
        <v>1685</v>
      </c>
    </row>
    <row r="475" spans="1:28" ht="13.35" customHeight="1" x14ac:dyDescent="0.25">
      <c r="A475" s="9">
        <v>673</v>
      </c>
      <c r="B475" s="10" t="s">
        <v>58</v>
      </c>
      <c r="C475" s="10" t="s">
        <v>66</v>
      </c>
      <c r="D475" s="10" t="s">
        <v>6</v>
      </c>
      <c r="E475" s="22" t="str">
        <f t="shared" si="7"/>
        <v>Domaine de la Romanee-Conti, Richebourg Grand Cru</v>
      </c>
      <c r="F475" s="18" t="s">
        <v>85</v>
      </c>
      <c r="G475" s="10" t="s">
        <v>2</v>
      </c>
      <c r="H475" s="10">
        <v>3</v>
      </c>
      <c r="I475" s="10" t="s">
        <v>23</v>
      </c>
      <c r="J475" s="10" t="s">
        <v>22</v>
      </c>
      <c r="K475" s="12">
        <v>4200</v>
      </c>
      <c r="L475" s="12">
        <v>5400</v>
      </c>
      <c r="M475" s="18" t="s">
        <v>825</v>
      </c>
      <c r="N475" s="18" t="s">
        <v>559</v>
      </c>
      <c r="AA475" s="16" t="s">
        <v>826</v>
      </c>
      <c r="AB475" t="s">
        <v>1686</v>
      </c>
    </row>
    <row r="476" spans="1:28" ht="13.35" customHeight="1" x14ac:dyDescent="0.25">
      <c r="A476" s="9">
        <v>674</v>
      </c>
      <c r="B476" s="10" t="s">
        <v>58</v>
      </c>
      <c r="C476" s="10" t="s">
        <v>66</v>
      </c>
      <c r="D476" s="10" t="s">
        <v>6</v>
      </c>
      <c r="E476" s="22" t="str">
        <f t="shared" si="7"/>
        <v>Domaine Anne Gros, Richebourg Grand Cru</v>
      </c>
      <c r="F476" s="18" t="s">
        <v>823</v>
      </c>
      <c r="G476" s="10" t="s">
        <v>2</v>
      </c>
      <c r="H476" s="10">
        <v>2</v>
      </c>
      <c r="I476" s="10" t="s">
        <v>23</v>
      </c>
      <c r="J476" s="10" t="s">
        <v>22</v>
      </c>
      <c r="K476" s="12">
        <v>1400</v>
      </c>
      <c r="L476" s="12">
        <v>2200</v>
      </c>
      <c r="M476" s="18" t="s">
        <v>813</v>
      </c>
      <c r="N476" s="18"/>
      <c r="AA476" s="16" t="s">
        <v>824</v>
      </c>
      <c r="AB476" t="s">
        <v>1687</v>
      </c>
    </row>
    <row r="477" spans="1:28" ht="13.35" customHeight="1" x14ac:dyDescent="0.25">
      <c r="A477" s="9">
        <v>675</v>
      </c>
      <c r="B477" s="10" t="s">
        <v>102</v>
      </c>
      <c r="C477" s="10" t="s">
        <v>66</v>
      </c>
      <c r="D477" s="10" t="s">
        <v>6</v>
      </c>
      <c r="E477" s="22" t="str">
        <f t="shared" si="7"/>
        <v>Pascal Lachaux, Echezeaux Grand Cru</v>
      </c>
      <c r="F477" s="18" t="s">
        <v>816</v>
      </c>
      <c r="G477" s="10" t="s">
        <v>2</v>
      </c>
      <c r="H477" s="10">
        <v>2</v>
      </c>
      <c r="I477" s="10" t="s">
        <v>23</v>
      </c>
      <c r="J477" s="10" t="s">
        <v>22</v>
      </c>
      <c r="K477" s="12">
        <v>280</v>
      </c>
      <c r="L477" s="12">
        <v>380</v>
      </c>
      <c r="M477" s="18" t="s">
        <v>821</v>
      </c>
      <c r="N477" s="18" t="s">
        <v>559</v>
      </c>
      <c r="AA477" s="16" t="s">
        <v>822</v>
      </c>
      <c r="AB477" t="s">
        <v>1688</v>
      </c>
    </row>
    <row r="478" spans="1:28" ht="13.35" customHeight="1" x14ac:dyDescent="0.25">
      <c r="A478" s="9">
        <v>676</v>
      </c>
      <c r="B478" s="10" t="s">
        <v>81</v>
      </c>
      <c r="C478" s="10" t="s">
        <v>66</v>
      </c>
      <c r="D478" s="10" t="s">
        <v>6</v>
      </c>
      <c r="E478" s="22" t="str">
        <f t="shared" si="7"/>
        <v>Clos de Tart, Clos de Tart Grand Cru</v>
      </c>
      <c r="F478" s="18" t="s">
        <v>819</v>
      </c>
      <c r="G478" s="10" t="s">
        <v>2</v>
      </c>
      <c r="H478" s="10">
        <v>2</v>
      </c>
      <c r="I478" s="10" t="s">
        <v>23</v>
      </c>
      <c r="J478" s="10" t="s">
        <v>22</v>
      </c>
      <c r="K478" s="12">
        <v>500</v>
      </c>
      <c r="L478" s="12">
        <v>700</v>
      </c>
      <c r="M478" s="18" t="s">
        <v>477</v>
      </c>
      <c r="N478" s="18"/>
      <c r="AA478" s="16" t="s">
        <v>820</v>
      </c>
      <c r="AB478" t="s">
        <v>1689</v>
      </c>
    </row>
    <row r="479" spans="1:28" ht="13.35" customHeight="1" x14ac:dyDescent="0.25">
      <c r="A479" s="9">
        <v>677</v>
      </c>
      <c r="B479" s="10" t="s">
        <v>97</v>
      </c>
      <c r="C479" s="10" t="s">
        <v>66</v>
      </c>
      <c r="D479" s="10" t="s">
        <v>6</v>
      </c>
      <c r="E479" s="22" t="str">
        <f t="shared" si="7"/>
        <v>Domaine Rene Engel, Vosne-Romanee Premier Cru, Aux Brulees</v>
      </c>
      <c r="F479" s="18" t="s">
        <v>363</v>
      </c>
      <c r="G479" s="10" t="s">
        <v>2</v>
      </c>
      <c r="H479" s="10">
        <v>6</v>
      </c>
      <c r="I479" s="10" t="s">
        <v>23</v>
      </c>
      <c r="J479" s="10" t="s">
        <v>22</v>
      </c>
      <c r="K479" s="12">
        <v>4000</v>
      </c>
      <c r="L479" s="12">
        <v>6000</v>
      </c>
      <c r="M479" s="18" t="s">
        <v>38</v>
      </c>
      <c r="N479" s="18" t="s">
        <v>541</v>
      </c>
      <c r="AA479" s="16" t="s">
        <v>818</v>
      </c>
      <c r="AB479" t="s">
        <v>1690</v>
      </c>
    </row>
    <row r="480" spans="1:28" ht="13.35" customHeight="1" x14ac:dyDescent="0.25">
      <c r="A480" s="9">
        <v>678</v>
      </c>
      <c r="B480" s="10" t="s">
        <v>30</v>
      </c>
      <c r="C480" s="10" t="s">
        <v>66</v>
      </c>
      <c r="D480" s="10" t="s">
        <v>6</v>
      </c>
      <c r="E480" s="22" t="str">
        <f t="shared" si="7"/>
        <v>Pascal Lachaux, Bonnes Mares Grand Cru</v>
      </c>
      <c r="F480" s="18" t="s">
        <v>816</v>
      </c>
      <c r="G480" s="10" t="s">
        <v>2</v>
      </c>
      <c r="H480" s="10">
        <v>2</v>
      </c>
      <c r="I480" s="10" t="s">
        <v>23</v>
      </c>
      <c r="J480" s="10" t="s">
        <v>22</v>
      </c>
      <c r="K480" s="12">
        <v>220</v>
      </c>
      <c r="L480" s="12">
        <v>280</v>
      </c>
      <c r="M480" s="18" t="s">
        <v>815</v>
      </c>
      <c r="N480" s="18" t="s">
        <v>559</v>
      </c>
      <c r="AA480" s="16" t="s">
        <v>817</v>
      </c>
      <c r="AB480" t="s">
        <v>1691</v>
      </c>
    </row>
    <row r="481" spans="1:28" ht="13.35" customHeight="1" x14ac:dyDescent="0.25">
      <c r="A481" s="9">
        <v>679</v>
      </c>
      <c r="B481" s="10" t="s">
        <v>30</v>
      </c>
      <c r="C481" s="10" t="s">
        <v>66</v>
      </c>
      <c r="D481" s="10" t="s">
        <v>6</v>
      </c>
      <c r="E481" s="22" t="str">
        <f t="shared" si="7"/>
        <v>Domaine Georges Roumier, Chambolle-Musigny</v>
      </c>
      <c r="F481" s="18" t="s">
        <v>74</v>
      </c>
      <c r="G481" s="10" t="s">
        <v>2</v>
      </c>
      <c r="H481" s="10">
        <v>1</v>
      </c>
      <c r="I481" s="10" t="s">
        <v>23</v>
      </c>
      <c r="J481" s="10" t="s">
        <v>22</v>
      </c>
      <c r="K481" s="12">
        <v>200</v>
      </c>
      <c r="L481" s="12">
        <v>300</v>
      </c>
      <c r="M481" s="18" t="s">
        <v>813</v>
      </c>
      <c r="N481" s="18"/>
      <c r="AA481" s="16" t="s">
        <v>814</v>
      </c>
      <c r="AB481" t="s">
        <v>1692</v>
      </c>
    </row>
    <row r="482" spans="1:28" ht="13.35" customHeight="1" x14ac:dyDescent="0.25">
      <c r="A482" s="9">
        <v>680</v>
      </c>
      <c r="B482" s="10" t="s">
        <v>30</v>
      </c>
      <c r="C482" s="10" t="s">
        <v>66</v>
      </c>
      <c r="D482" s="10" t="s">
        <v>6</v>
      </c>
      <c r="E482" s="22" t="str">
        <f t="shared" si="7"/>
        <v>Jean-Claude Ramonet, Chassagne-Montrachet Premier Cru, Clos Saint-Jean (Double Magnum)</v>
      </c>
      <c r="F482" s="18" t="s">
        <v>811</v>
      </c>
      <c r="G482" s="10" t="s">
        <v>448</v>
      </c>
      <c r="H482" s="10">
        <v>1</v>
      </c>
      <c r="I482" s="10" t="s">
        <v>23</v>
      </c>
      <c r="J482" s="10" t="s">
        <v>22</v>
      </c>
      <c r="K482" s="12">
        <v>260</v>
      </c>
      <c r="L482" s="12">
        <v>320</v>
      </c>
      <c r="M482" s="18" t="s">
        <v>810</v>
      </c>
      <c r="N482" s="18" t="s">
        <v>559</v>
      </c>
      <c r="AA482" s="16" t="s">
        <v>812</v>
      </c>
      <c r="AB482" t="s">
        <v>1693</v>
      </c>
    </row>
    <row r="483" spans="1:28" ht="13.35" customHeight="1" x14ac:dyDescent="0.25">
      <c r="A483" s="9">
        <v>681</v>
      </c>
      <c r="B483" s="10" t="s">
        <v>35</v>
      </c>
      <c r="C483" s="10" t="s">
        <v>66</v>
      </c>
      <c r="D483" s="10" t="s">
        <v>6</v>
      </c>
      <c r="E483" s="22" t="str">
        <f t="shared" si="7"/>
        <v>Clos Moulin Moines, Pommard Premier Cru, Les Pezerolles - In Bond</v>
      </c>
      <c r="F483" s="18" t="s">
        <v>808</v>
      </c>
      <c r="G483" s="10" t="s">
        <v>2</v>
      </c>
      <c r="H483" s="10">
        <v>6</v>
      </c>
      <c r="I483" s="10" t="s">
        <v>1</v>
      </c>
      <c r="J483" s="10" t="s">
        <v>0</v>
      </c>
      <c r="K483" s="12">
        <v>340</v>
      </c>
      <c r="L483" s="12">
        <v>460</v>
      </c>
      <c r="M483" s="18" t="s">
        <v>12</v>
      </c>
      <c r="N483" s="18"/>
      <c r="AA483" s="16" t="s">
        <v>809</v>
      </c>
      <c r="AB483" t="s">
        <v>1694</v>
      </c>
    </row>
    <row r="484" spans="1:28" ht="13.35" customHeight="1" x14ac:dyDescent="0.25">
      <c r="A484" s="9">
        <v>682</v>
      </c>
      <c r="B484" s="10" t="s">
        <v>18</v>
      </c>
      <c r="C484" s="10" t="s">
        <v>66</v>
      </c>
      <c r="D484" s="10" t="s">
        <v>6</v>
      </c>
      <c r="E484" s="22" t="str">
        <f t="shared" si="7"/>
        <v>Maison Jessiaume, Chambertin Grand Cru - In Bond</v>
      </c>
      <c r="F484" s="18" t="s">
        <v>78</v>
      </c>
      <c r="G484" s="10" t="s">
        <v>2</v>
      </c>
      <c r="H484" s="10">
        <v>3</v>
      </c>
      <c r="I484" s="10" t="s">
        <v>16</v>
      </c>
      <c r="J484" s="10" t="s">
        <v>0</v>
      </c>
      <c r="K484" s="12">
        <v>340</v>
      </c>
      <c r="L484" s="12">
        <v>460</v>
      </c>
      <c r="M484" s="18" t="s">
        <v>12</v>
      </c>
      <c r="N484" s="18"/>
      <c r="AA484" s="16" t="s">
        <v>79</v>
      </c>
      <c r="AB484" t="s">
        <v>1695</v>
      </c>
    </row>
    <row r="485" spans="1:28" ht="13.35" customHeight="1" x14ac:dyDescent="0.25">
      <c r="A485" s="9">
        <v>683</v>
      </c>
      <c r="B485" s="10" t="s">
        <v>18</v>
      </c>
      <c r="C485" s="10" t="s">
        <v>66</v>
      </c>
      <c r="D485" s="10" t="s">
        <v>6</v>
      </c>
      <c r="E485" s="22" t="str">
        <f t="shared" si="7"/>
        <v>Lucien Le Moine, Griotte-Chambertin Grand Cru (Magnums) - In Bond</v>
      </c>
      <c r="F485" s="18" t="s">
        <v>806</v>
      </c>
      <c r="G485" s="10" t="s">
        <v>34</v>
      </c>
      <c r="H485" s="10">
        <v>3</v>
      </c>
      <c r="I485" s="10" t="s">
        <v>1</v>
      </c>
      <c r="J485" s="10" t="s">
        <v>0</v>
      </c>
      <c r="K485" s="12">
        <v>1000</v>
      </c>
      <c r="L485" s="12">
        <v>1500</v>
      </c>
      <c r="M485" s="18" t="s">
        <v>12</v>
      </c>
      <c r="N485" s="18"/>
      <c r="AA485" s="16" t="s">
        <v>807</v>
      </c>
      <c r="AB485" t="s">
        <v>1696</v>
      </c>
    </row>
    <row r="486" spans="1:28" ht="13.35" customHeight="1" x14ac:dyDescent="0.25">
      <c r="A486" s="9">
        <v>684</v>
      </c>
      <c r="B486" s="10" t="s">
        <v>32</v>
      </c>
      <c r="C486" s="10" t="s">
        <v>66</v>
      </c>
      <c r="D486" s="10" t="s">
        <v>6</v>
      </c>
      <c r="E486" s="22" t="str">
        <f t="shared" si="7"/>
        <v>Albert Bichot, Charmes-Chambertin Grand Cru - In Bond</v>
      </c>
      <c r="F486" s="18" t="s">
        <v>77</v>
      </c>
      <c r="G486" s="10" t="s">
        <v>2</v>
      </c>
      <c r="H486" s="10">
        <v>6</v>
      </c>
      <c r="I486" s="10" t="s">
        <v>16</v>
      </c>
      <c r="J486" s="10" t="s">
        <v>0</v>
      </c>
      <c r="K486" s="12">
        <v>500</v>
      </c>
      <c r="L486" s="12">
        <v>600</v>
      </c>
      <c r="M486" s="18" t="s">
        <v>12</v>
      </c>
      <c r="N486" s="18"/>
      <c r="AA486" s="16" t="s">
        <v>805</v>
      </c>
      <c r="AB486" t="s">
        <v>1697</v>
      </c>
    </row>
    <row r="487" spans="1:28" ht="13.35" customHeight="1" x14ac:dyDescent="0.25">
      <c r="A487" s="9">
        <v>685</v>
      </c>
      <c r="B487" s="10" t="s">
        <v>32</v>
      </c>
      <c r="C487" s="10" t="s">
        <v>66</v>
      </c>
      <c r="D487" s="10" t="s">
        <v>6</v>
      </c>
      <c r="E487" s="22" t="str">
        <f t="shared" si="7"/>
        <v>Domaine Taupenot-Merme, Corton Grand Cru, Le Rognet et Corton - In Bond</v>
      </c>
      <c r="F487" s="18" t="s">
        <v>803</v>
      </c>
      <c r="G487" s="10" t="s">
        <v>2</v>
      </c>
      <c r="H487" s="10">
        <v>6</v>
      </c>
      <c r="I487" s="10" t="s">
        <v>1</v>
      </c>
      <c r="J487" s="10" t="s">
        <v>0</v>
      </c>
      <c r="K487" s="12">
        <v>340</v>
      </c>
      <c r="L487" s="12">
        <v>420</v>
      </c>
      <c r="M487" s="18" t="s">
        <v>12</v>
      </c>
      <c r="N487" s="18"/>
      <c r="AA487" s="16" t="s">
        <v>804</v>
      </c>
      <c r="AB487" t="s">
        <v>1698</v>
      </c>
    </row>
    <row r="488" spans="1:28" ht="13.35" customHeight="1" x14ac:dyDescent="0.25">
      <c r="A488" s="9">
        <v>686</v>
      </c>
      <c r="B488" s="10" t="s">
        <v>21</v>
      </c>
      <c r="C488" s="10" t="s">
        <v>66</v>
      </c>
      <c r="D488" s="10" t="s">
        <v>6</v>
      </c>
      <c r="E488" s="22" t="str">
        <f t="shared" si="7"/>
        <v>Domaine Francois Bertheau, Chambolle-Musigny Premier Cru (Magnums)</v>
      </c>
      <c r="F488" s="18" t="s">
        <v>801</v>
      </c>
      <c r="G488" s="10" t="s">
        <v>34</v>
      </c>
      <c r="H488" s="10">
        <v>3</v>
      </c>
      <c r="I488" s="10" t="s">
        <v>1</v>
      </c>
      <c r="J488" s="10" t="s">
        <v>22</v>
      </c>
      <c r="K488" s="12">
        <v>340</v>
      </c>
      <c r="L488" s="12">
        <v>420</v>
      </c>
      <c r="M488" s="18" t="s">
        <v>38</v>
      </c>
      <c r="N488" s="18"/>
      <c r="AA488" s="16" t="s">
        <v>802</v>
      </c>
      <c r="AB488" t="s">
        <v>1699</v>
      </c>
    </row>
    <row r="489" spans="1:28" ht="13.35" customHeight="1" x14ac:dyDescent="0.25">
      <c r="A489" s="9">
        <v>687</v>
      </c>
      <c r="B489" s="10" t="s">
        <v>20</v>
      </c>
      <c r="C489" s="10" t="s">
        <v>66</v>
      </c>
      <c r="D489" s="10" t="s">
        <v>6</v>
      </c>
      <c r="E489" s="22" t="str">
        <f t="shared" si="7"/>
        <v>Domaine Albert Bichot (Pavillon), Pommard Premier Cru, Les Rugiens - In Bond</v>
      </c>
      <c r="F489" s="18" t="s">
        <v>75</v>
      </c>
      <c r="G489" s="10" t="s">
        <v>2</v>
      </c>
      <c r="H489" s="10">
        <v>6</v>
      </c>
      <c r="I489" s="10" t="s">
        <v>1</v>
      </c>
      <c r="J489" s="10" t="s">
        <v>0</v>
      </c>
      <c r="K489" s="12">
        <v>250</v>
      </c>
      <c r="L489" s="12">
        <v>360</v>
      </c>
      <c r="M489" s="18" t="s">
        <v>704</v>
      </c>
      <c r="N489" s="18"/>
      <c r="AA489" s="16" t="s">
        <v>76</v>
      </c>
      <c r="AB489" t="s">
        <v>1700</v>
      </c>
    </row>
    <row r="490" spans="1:28" ht="13.35" customHeight="1" x14ac:dyDescent="0.25">
      <c r="A490" s="9">
        <v>688</v>
      </c>
      <c r="B490" s="10" t="s">
        <v>20</v>
      </c>
      <c r="C490" s="10" t="s">
        <v>66</v>
      </c>
      <c r="D490" s="10" t="s">
        <v>6</v>
      </c>
      <c r="E490" s="22" t="str">
        <f t="shared" si="7"/>
        <v>Domaine Albert Bichot (Pavillon), Pommard Premier Cru, Les Rugiens - In Bond</v>
      </c>
      <c r="F490" s="18" t="s">
        <v>75</v>
      </c>
      <c r="G490" s="10" t="s">
        <v>2</v>
      </c>
      <c r="H490" s="10">
        <v>6</v>
      </c>
      <c r="I490" s="10" t="s">
        <v>1</v>
      </c>
      <c r="J490" s="10" t="s">
        <v>0</v>
      </c>
      <c r="K490" s="12">
        <v>250</v>
      </c>
      <c r="L490" s="12">
        <v>360</v>
      </c>
      <c r="M490" s="18" t="s">
        <v>800</v>
      </c>
      <c r="N490" s="18"/>
      <c r="AA490" s="16" t="s">
        <v>76</v>
      </c>
      <c r="AB490" t="s">
        <v>1701</v>
      </c>
    </row>
    <row r="491" spans="1:28" ht="13.35" customHeight="1" x14ac:dyDescent="0.25">
      <c r="A491" s="9">
        <v>689</v>
      </c>
      <c r="B491" s="10" t="s">
        <v>20</v>
      </c>
      <c r="C491" s="10" t="s">
        <v>66</v>
      </c>
      <c r="D491" s="10" t="s">
        <v>6</v>
      </c>
      <c r="E491" s="22" t="str">
        <f t="shared" si="7"/>
        <v>Jean Foillard, Athanor, Morgon - In Bond</v>
      </c>
      <c r="F491" s="18" t="s">
        <v>798</v>
      </c>
      <c r="G491" s="10" t="s">
        <v>2</v>
      </c>
      <c r="H491" s="10">
        <v>11</v>
      </c>
      <c r="I491" s="10" t="s">
        <v>1</v>
      </c>
      <c r="J491" s="10" t="s">
        <v>0</v>
      </c>
      <c r="K491" s="12">
        <v>400</v>
      </c>
      <c r="L491" s="12">
        <v>500</v>
      </c>
      <c r="M491" s="18" t="s">
        <v>12</v>
      </c>
      <c r="N491" s="18"/>
      <c r="AA491" s="16" t="s">
        <v>799</v>
      </c>
      <c r="AB491" t="s">
        <v>1702</v>
      </c>
    </row>
    <row r="492" spans="1:28" ht="13.35" customHeight="1" x14ac:dyDescent="0.25">
      <c r="A492" s="9">
        <v>690</v>
      </c>
      <c r="B492" s="10" t="s">
        <v>8</v>
      </c>
      <c r="C492" s="10" t="s">
        <v>66</v>
      </c>
      <c r="D492" s="10" t="s">
        <v>6</v>
      </c>
      <c r="E492" s="22" t="str">
        <f t="shared" si="7"/>
        <v>Domaine Albert Bichot (Pavillon), Pommard Premier Cru, Les Rugiens - In Bond</v>
      </c>
      <c r="F492" s="18" t="s">
        <v>75</v>
      </c>
      <c r="G492" s="10" t="s">
        <v>2</v>
      </c>
      <c r="H492" s="10">
        <v>6</v>
      </c>
      <c r="I492" s="10" t="s">
        <v>23</v>
      </c>
      <c r="J492" s="10" t="s">
        <v>0</v>
      </c>
      <c r="K492" s="12">
        <v>250</v>
      </c>
      <c r="L492" s="12">
        <v>320</v>
      </c>
      <c r="M492" s="18" t="s">
        <v>12</v>
      </c>
      <c r="N492" s="18"/>
      <c r="AA492" s="16" t="s">
        <v>76</v>
      </c>
      <c r="AB492" t="s">
        <v>1703</v>
      </c>
    </row>
    <row r="493" spans="1:28" ht="13.35" customHeight="1" x14ac:dyDescent="0.25">
      <c r="A493" s="9">
        <v>691</v>
      </c>
      <c r="B493" s="10" t="s">
        <v>13</v>
      </c>
      <c r="C493" s="10" t="s">
        <v>66</v>
      </c>
      <c r="D493" s="10" t="s">
        <v>6</v>
      </c>
      <c r="E493" s="22" t="str">
        <f t="shared" si="7"/>
        <v>Michel Joannet, Vosne-Romanee Premier Cru, Les Suchots (Magnums) - In Bond</v>
      </c>
      <c r="F493" s="18" t="s">
        <v>796</v>
      </c>
      <c r="G493" s="10" t="s">
        <v>34</v>
      </c>
      <c r="H493" s="10">
        <v>3</v>
      </c>
      <c r="I493" s="10" t="s">
        <v>23</v>
      </c>
      <c r="J493" s="10" t="s">
        <v>0</v>
      </c>
      <c r="K493" s="12">
        <v>240</v>
      </c>
      <c r="L493" s="12">
        <v>320</v>
      </c>
      <c r="M493" s="18" t="s">
        <v>12</v>
      </c>
      <c r="N493" s="18"/>
      <c r="AA493" s="16" t="s">
        <v>797</v>
      </c>
      <c r="AB493" t="s">
        <v>1704</v>
      </c>
    </row>
    <row r="494" spans="1:28" ht="13.35" customHeight="1" x14ac:dyDescent="0.25">
      <c r="A494" s="9">
        <v>692</v>
      </c>
      <c r="B494" s="10" t="s">
        <v>5</v>
      </c>
      <c r="C494" s="10" t="s">
        <v>66</v>
      </c>
      <c r="D494" s="10" t="s">
        <v>6</v>
      </c>
      <c r="E494" s="22" t="str">
        <f t="shared" si="7"/>
        <v>Domaine Sylvain Pataille, Marsannay, Ancestrale - In Bond</v>
      </c>
      <c r="F494" s="18" t="s">
        <v>794</v>
      </c>
      <c r="G494" s="10" t="s">
        <v>2</v>
      </c>
      <c r="H494" s="10">
        <v>6</v>
      </c>
      <c r="I494" s="10" t="s">
        <v>1</v>
      </c>
      <c r="J494" s="10" t="s">
        <v>0</v>
      </c>
      <c r="K494" s="12">
        <v>400</v>
      </c>
      <c r="L494" s="12">
        <v>500</v>
      </c>
      <c r="M494" s="18" t="s">
        <v>12</v>
      </c>
      <c r="N494" s="18"/>
      <c r="AA494" s="16" t="s">
        <v>795</v>
      </c>
      <c r="AB494" t="s">
        <v>1705</v>
      </c>
    </row>
    <row r="495" spans="1:28" ht="13.35" customHeight="1" x14ac:dyDescent="0.25">
      <c r="A495" s="9">
        <v>693</v>
      </c>
      <c r="B495" s="10" t="s">
        <v>660</v>
      </c>
      <c r="C495" s="10" t="s">
        <v>66</v>
      </c>
      <c r="D495" s="10" t="s">
        <v>3</v>
      </c>
      <c r="E495" s="22" t="str">
        <f t="shared" si="7"/>
        <v>Maison Groffier-Leger, Batard-Montrachet Grand Cru (Halves)</v>
      </c>
      <c r="F495" s="18" t="s">
        <v>792</v>
      </c>
      <c r="G495" s="10" t="s">
        <v>88</v>
      </c>
      <c r="H495" s="10">
        <v>3</v>
      </c>
      <c r="I495" s="10" t="s">
        <v>23</v>
      </c>
      <c r="J495" s="10" t="s">
        <v>22</v>
      </c>
      <c r="K495" s="12">
        <v>120</v>
      </c>
      <c r="L495" s="12">
        <v>150</v>
      </c>
      <c r="M495" s="18" t="s">
        <v>791</v>
      </c>
      <c r="N495" s="18" t="s">
        <v>546</v>
      </c>
      <c r="AA495" s="16" t="s">
        <v>793</v>
      </c>
      <c r="AB495" t="s">
        <v>1706</v>
      </c>
    </row>
    <row r="496" spans="1:28" ht="13.35" customHeight="1" x14ac:dyDescent="0.25">
      <c r="A496" s="9">
        <v>694</v>
      </c>
      <c r="B496" s="10" t="s">
        <v>715</v>
      </c>
      <c r="C496" s="10" t="s">
        <v>66</v>
      </c>
      <c r="D496" s="10" t="s">
        <v>3</v>
      </c>
      <c r="E496" s="22" t="str">
        <f t="shared" si="7"/>
        <v>Domaine Roulot, Meursault Premier Cru, Charmes</v>
      </c>
      <c r="F496" s="18" t="s">
        <v>788</v>
      </c>
      <c r="G496" s="10" t="s">
        <v>2</v>
      </c>
      <c r="H496" s="10">
        <v>5</v>
      </c>
      <c r="I496" s="10" t="s">
        <v>23</v>
      </c>
      <c r="J496" s="10" t="s">
        <v>22</v>
      </c>
      <c r="K496" s="12">
        <v>500</v>
      </c>
      <c r="L496" s="12">
        <v>600</v>
      </c>
      <c r="M496" s="18" t="s">
        <v>787</v>
      </c>
      <c r="N496" s="18" t="s">
        <v>559</v>
      </c>
      <c r="AA496" s="16" t="s">
        <v>790</v>
      </c>
      <c r="AB496" t="s">
        <v>1707</v>
      </c>
    </row>
    <row r="497" spans="1:28" ht="13.35" customHeight="1" x14ac:dyDescent="0.25">
      <c r="A497" s="9">
        <v>695</v>
      </c>
      <c r="B497" s="10" t="s">
        <v>715</v>
      </c>
      <c r="C497" s="10" t="s">
        <v>66</v>
      </c>
      <c r="D497" s="10" t="s">
        <v>3</v>
      </c>
      <c r="E497" s="22" t="str">
        <f t="shared" si="7"/>
        <v>Domaine Roulot, Meursault, Les Luchets</v>
      </c>
      <c r="F497" s="18" t="s">
        <v>788</v>
      </c>
      <c r="G497" s="10" t="s">
        <v>2</v>
      </c>
      <c r="H497" s="10">
        <v>4</v>
      </c>
      <c r="I497" s="10" t="s">
        <v>23</v>
      </c>
      <c r="J497" s="10" t="s">
        <v>22</v>
      </c>
      <c r="K497" s="12">
        <v>360</v>
      </c>
      <c r="L497" s="12">
        <v>460</v>
      </c>
      <c r="M497" s="18" t="s">
        <v>787</v>
      </c>
      <c r="N497" s="18" t="s">
        <v>559</v>
      </c>
      <c r="AA497" s="16" t="s">
        <v>789</v>
      </c>
      <c r="AB497" t="s">
        <v>1708</v>
      </c>
    </row>
    <row r="498" spans="1:28" ht="13.35" customHeight="1" x14ac:dyDescent="0.25">
      <c r="A498" s="9">
        <v>696</v>
      </c>
      <c r="B498" s="10" t="s">
        <v>87</v>
      </c>
      <c r="C498" s="10" t="s">
        <v>66</v>
      </c>
      <c r="D498" s="10" t="s">
        <v>3</v>
      </c>
      <c r="E498" s="22" t="str">
        <f t="shared" si="7"/>
        <v>Domaine Leflaive, Puligny-Montrachet Premier Cru, Clavoillon</v>
      </c>
      <c r="F498" s="18" t="s">
        <v>370</v>
      </c>
      <c r="G498" s="10" t="s">
        <v>2</v>
      </c>
      <c r="H498" s="10">
        <v>3</v>
      </c>
      <c r="I498" s="10" t="s">
        <v>23</v>
      </c>
      <c r="J498" s="10" t="s">
        <v>22</v>
      </c>
      <c r="K498" s="12">
        <v>600</v>
      </c>
      <c r="L498" s="12">
        <v>800</v>
      </c>
      <c r="M498" s="18" t="s">
        <v>786</v>
      </c>
      <c r="N498" s="18" t="s">
        <v>559</v>
      </c>
      <c r="AA498" s="16" t="s">
        <v>772</v>
      </c>
      <c r="AB498" t="s">
        <v>1709</v>
      </c>
    </row>
    <row r="499" spans="1:28" ht="13.35" customHeight="1" x14ac:dyDescent="0.25">
      <c r="A499" s="9">
        <v>697</v>
      </c>
      <c r="B499" s="10" t="s">
        <v>86</v>
      </c>
      <c r="C499" s="10" t="s">
        <v>66</v>
      </c>
      <c r="D499" s="10" t="s">
        <v>3</v>
      </c>
      <c r="E499" s="22" t="str">
        <f t="shared" si="7"/>
        <v>Domaine Leflaive, Chevalier-Montrachet Grand Cru</v>
      </c>
      <c r="F499" s="18" t="s">
        <v>370</v>
      </c>
      <c r="G499" s="10" t="s">
        <v>2</v>
      </c>
      <c r="H499" s="10">
        <v>1</v>
      </c>
      <c r="I499" s="10" t="s">
        <v>23</v>
      </c>
      <c r="J499" s="10" t="s">
        <v>22</v>
      </c>
      <c r="K499" s="12">
        <v>600</v>
      </c>
      <c r="L499" s="12">
        <v>800</v>
      </c>
      <c r="M499" s="18" t="s">
        <v>784</v>
      </c>
      <c r="N499" s="18" t="s">
        <v>559</v>
      </c>
      <c r="AA499" s="16" t="s">
        <v>785</v>
      </c>
      <c r="AB499" t="s">
        <v>1710</v>
      </c>
    </row>
    <row r="500" spans="1:28" ht="13.35" customHeight="1" x14ac:dyDescent="0.25">
      <c r="A500" s="9">
        <v>698</v>
      </c>
      <c r="B500" s="10" t="s">
        <v>86</v>
      </c>
      <c r="C500" s="10" t="s">
        <v>66</v>
      </c>
      <c r="D500" s="10" t="s">
        <v>3</v>
      </c>
      <c r="E500" s="22" t="str">
        <f t="shared" si="7"/>
        <v>Jean Boillot et Fils, Puligny-Montrachet Premier Cru, Clos de la Mouchere</v>
      </c>
      <c r="F500" s="18" t="s">
        <v>782</v>
      </c>
      <c r="G500" s="10" t="s">
        <v>2</v>
      </c>
      <c r="H500" s="10">
        <v>1</v>
      </c>
      <c r="I500" s="10" t="s">
        <v>23</v>
      </c>
      <c r="J500" s="10" t="s">
        <v>22</v>
      </c>
      <c r="K500" s="12">
        <v>50</v>
      </c>
      <c r="L500" s="12">
        <v>60</v>
      </c>
      <c r="M500" s="18" t="s">
        <v>781</v>
      </c>
      <c r="N500" s="18" t="s">
        <v>559</v>
      </c>
      <c r="AA500" s="16" t="s">
        <v>783</v>
      </c>
      <c r="AB500" t="s">
        <v>1711</v>
      </c>
    </row>
    <row r="501" spans="1:28" ht="13.35" customHeight="1" x14ac:dyDescent="0.25">
      <c r="A501" s="9">
        <v>699</v>
      </c>
      <c r="B501" s="10" t="s">
        <v>83</v>
      </c>
      <c r="C501" s="10" t="s">
        <v>66</v>
      </c>
      <c r="D501" s="10" t="s">
        <v>3</v>
      </c>
      <c r="E501" s="22" t="str">
        <f t="shared" si="7"/>
        <v>Jean Noel Gagnard, Batard-Montrachet Grand Cru (Magnum)</v>
      </c>
      <c r="F501" s="18" t="s">
        <v>779</v>
      </c>
      <c r="G501" s="10" t="s">
        <v>34</v>
      </c>
      <c r="H501" s="10">
        <v>1</v>
      </c>
      <c r="I501" s="10" t="s">
        <v>23</v>
      </c>
      <c r="J501" s="10" t="s">
        <v>22</v>
      </c>
      <c r="K501" s="12">
        <v>360</v>
      </c>
      <c r="L501" s="12">
        <v>460</v>
      </c>
      <c r="M501" s="18" t="s">
        <v>778</v>
      </c>
      <c r="N501" s="18" t="s">
        <v>559</v>
      </c>
      <c r="AA501" s="16" t="s">
        <v>780</v>
      </c>
      <c r="AB501" t="s">
        <v>1712</v>
      </c>
    </row>
    <row r="502" spans="1:28" ht="13.35" customHeight="1" x14ac:dyDescent="0.25">
      <c r="A502" s="9">
        <v>700</v>
      </c>
      <c r="B502" s="10" t="s">
        <v>58</v>
      </c>
      <c r="C502" s="10" t="s">
        <v>66</v>
      </c>
      <c r="D502" s="10" t="s">
        <v>3</v>
      </c>
      <c r="E502" s="22" t="str">
        <f t="shared" si="7"/>
        <v>Hospices de Beaune (Bouchard Pere et Fils), Corton-Charlemagne Grand Cru, Francois de Salins (Magnum)</v>
      </c>
      <c r="F502" s="18" t="s">
        <v>776</v>
      </c>
      <c r="G502" s="10" t="s">
        <v>34</v>
      </c>
      <c r="H502" s="10">
        <v>1</v>
      </c>
      <c r="I502" s="10" t="s">
        <v>16</v>
      </c>
      <c r="J502" s="10" t="s">
        <v>22</v>
      </c>
      <c r="K502" s="12">
        <v>140</v>
      </c>
      <c r="L502" s="12">
        <v>180</v>
      </c>
      <c r="M502" s="18" t="s">
        <v>775</v>
      </c>
      <c r="N502" s="18" t="s">
        <v>559</v>
      </c>
      <c r="AA502" s="16" t="s">
        <v>777</v>
      </c>
      <c r="AB502" t="s">
        <v>1713</v>
      </c>
    </row>
    <row r="503" spans="1:28" ht="13.35" customHeight="1" x14ac:dyDescent="0.25">
      <c r="A503" s="9">
        <v>701</v>
      </c>
      <c r="B503" s="10" t="s">
        <v>102</v>
      </c>
      <c r="C503" s="10" t="s">
        <v>66</v>
      </c>
      <c r="D503" s="10" t="s">
        <v>3</v>
      </c>
      <c r="E503" s="22" t="str">
        <f t="shared" si="7"/>
        <v>Domaine Leflaive, Batard-Montrachet Grand Cru</v>
      </c>
      <c r="F503" s="18" t="s">
        <v>370</v>
      </c>
      <c r="G503" s="10" t="s">
        <v>2</v>
      </c>
      <c r="H503" s="10">
        <v>3</v>
      </c>
      <c r="I503" s="10" t="s">
        <v>23</v>
      </c>
      <c r="J503" s="10" t="s">
        <v>22</v>
      </c>
      <c r="K503" s="12">
        <v>1200</v>
      </c>
      <c r="L503" s="12">
        <v>1500</v>
      </c>
      <c r="M503" s="18" t="s">
        <v>773</v>
      </c>
      <c r="N503" s="18" t="s">
        <v>559</v>
      </c>
      <c r="AA503" s="16" t="s">
        <v>774</v>
      </c>
      <c r="AB503" t="s">
        <v>1714</v>
      </c>
    </row>
    <row r="504" spans="1:28" ht="13.35" customHeight="1" x14ac:dyDescent="0.25">
      <c r="A504" s="9">
        <v>702</v>
      </c>
      <c r="B504" s="10" t="s">
        <v>102</v>
      </c>
      <c r="C504" s="10" t="s">
        <v>66</v>
      </c>
      <c r="D504" s="10" t="s">
        <v>3</v>
      </c>
      <c r="E504" s="22" t="str">
        <f t="shared" si="7"/>
        <v>Domaine Leflaive, Puligny-Montrachet Premier Cru, Clavoillon</v>
      </c>
      <c r="F504" s="18" t="s">
        <v>370</v>
      </c>
      <c r="G504" s="10" t="s">
        <v>2</v>
      </c>
      <c r="H504" s="10">
        <v>6</v>
      </c>
      <c r="I504" s="10" t="s">
        <v>23</v>
      </c>
      <c r="J504" s="10" t="s">
        <v>22</v>
      </c>
      <c r="K504" s="12">
        <v>1050</v>
      </c>
      <c r="L504" s="12">
        <v>1200</v>
      </c>
      <c r="M504" s="18" t="s">
        <v>771</v>
      </c>
      <c r="N504" s="18" t="s">
        <v>559</v>
      </c>
      <c r="AA504" s="16" t="s">
        <v>772</v>
      </c>
      <c r="AB504" t="s">
        <v>1715</v>
      </c>
    </row>
    <row r="505" spans="1:28" ht="13.35" customHeight="1" x14ac:dyDescent="0.25">
      <c r="A505" s="9">
        <v>703</v>
      </c>
      <c r="B505" s="10" t="s">
        <v>81</v>
      </c>
      <c r="C505" s="10" t="s">
        <v>66</v>
      </c>
      <c r="D505" s="10" t="s">
        <v>3</v>
      </c>
      <c r="E505" s="22" t="str">
        <f t="shared" si="7"/>
        <v>Hospices de Beaune, Corton-Charlemagne Grand Cru, Cuvee Francois de Salin (Magnums)</v>
      </c>
      <c r="F505" s="18" t="s">
        <v>769</v>
      </c>
      <c r="G505" s="10" t="s">
        <v>34</v>
      </c>
      <c r="H505" s="10">
        <v>3</v>
      </c>
      <c r="I505" s="10" t="s">
        <v>23</v>
      </c>
      <c r="J505" s="10" t="s">
        <v>22</v>
      </c>
      <c r="K505" s="12">
        <v>320</v>
      </c>
      <c r="L505" s="12">
        <v>400</v>
      </c>
      <c r="M505" s="18" t="s">
        <v>768</v>
      </c>
      <c r="N505" s="18" t="s">
        <v>605</v>
      </c>
      <c r="AA505" s="16" t="s">
        <v>770</v>
      </c>
      <c r="AB505" t="s">
        <v>1716</v>
      </c>
    </row>
    <row r="506" spans="1:28" ht="13.35" customHeight="1" x14ac:dyDescent="0.25">
      <c r="A506" s="9">
        <v>704</v>
      </c>
      <c r="B506" s="10" t="s">
        <v>97</v>
      </c>
      <c r="C506" s="10" t="s">
        <v>66</v>
      </c>
      <c r="D506" s="10" t="s">
        <v>3</v>
      </c>
      <c r="E506" s="22" t="str">
        <f t="shared" si="7"/>
        <v>Domaine Marquis d'Angerville, Meursault Premier Cru, Santenots</v>
      </c>
      <c r="F506" s="18" t="s">
        <v>766</v>
      </c>
      <c r="G506" s="10" t="s">
        <v>2</v>
      </c>
      <c r="H506" s="10">
        <v>3</v>
      </c>
      <c r="I506" s="10" t="s">
        <v>23</v>
      </c>
      <c r="J506" s="10" t="s">
        <v>22</v>
      </c>
      <c r="K506" s="12">
        <v>130</v>
      </c>
      <c r="L506" s="12">
        <v>160</v>
      </c>
      <c r="M506" s="18" t="s">
        <v>765</v>
      </c>
      <c r="N506" s="18" t="s">
        <v>559</v>
      </c>
      <c r="AA506" s="16" t="s">
        <v>767</v>
      </c>
      <c r="AB506" t="s">
        <v>1717</v>
      </c>
    </row>
    <row r="507" spans="1:28" ht="13.35" customHeight="1" x14ac:dyDescent="0.25">
      <c r="A507" s="9">
        <v>705</v>
      </c>
      <c r="B507" s="10" t="s">
        <v>30</v>
      </c>
      <c r="C507" s="10" t="s">
        <v>66</v>
      </c>
      <c r="D507" s="10" t="s">
        <v>3</v>
      </c>
      <c r="E507" s="22" t="str">
        <f t="shared" si="7"/>
        <v>Hospices de Beaune (Faiveley), Corton-Charlemagne Grand Cru, Francois de Salins (Mixed Formats)</v>
      </c>
      <c r="F507" s="18" t="s">
        <v>763</v>
      </c>
      <c r="G507" s="10" t="s">
        <v>2</v>
      </c>
      <c r="H507" s="10">
        <v>2</v>
      </c>
      <c r="I507" s="10" t="s">
        <v>23</v>
      </c>
      <c r="J507" s="10" t="s">
        <v>22</v>
      </c>
      <c r="K507" s="12">
        <v>200</v>
      </c>
      <c r="L507" s="12">
        <v>280</v>
      </c>
      <c r="M507" s="18" t="s">
        <v>762</v>
      </c>
      <c r="N507" s="18" t="s">
        <v>559</v>
      </c>
      <c r="AA507" s="16" t="s">
        <v>764</v>
      </c>
      <c r="AB507" t="s">
        <v>1718</v>
      </c>
    </row>
    <row r="508" spans="1:28" ht="13.35" customHeight="1" x14ac:dyDescent="0.25">
      <c r="A508" s="9">
        <v>706</v>
      </c>
      <c r="B508" s="10" t="s">
        <v>57</v>
      </c>
      <c r="C508" s="10" t="s">
        <v>66</v>
      </c>
      <c r="D508" s="10" t="s">
        <v>3</v>
      </c>
      <c r="E508" s="22" t="str">
        <f t="shared" si="7"/>
        <v>Domaine Bonneau du Martray, Corton-Charlemagne Grand Cru</v>
      </c>
      <c r="F508" s="18" t="s">
        <v>72</v>
      </c>
      <c r="G508" s="10" t="s">
        <v>2</v>
      </c>
      <c r="H508" s="10">
        <v>4</v>
      </c>
      <c r="I508" s="10" t="s">
        <v>23</v>
      </c>
      <c r="J508" s="10" t="s">
        <v>22</v>
      </c>
      <c r="K508" s="12">
        <v>600</v>
      </c>
      <c r="L508" s="12">
        <v>800</v>
      </c>
      <c r="M508" s="18" t="s">
        <v>761</v>
      </c>
      <c r="N508" s="18"/>
      <c r="AA508" s="16" t="s">
        <v>73</v>
      </c>
      <c r="AB508" t="s">
        <v>1719</v>
      </c>
    </row>
    <row r="509" spans="1:28" ht="13.35" customHeight="1" x14ac:dyDescent="0.25">
      <c r="A509" s="9">
        <v>707</v>
      </c>
      <c r="B509" s="10" t="s">
        <v>35</v>
      </c>
      <c r="C509" s="10" t="s">
        <v>66</v>
      </c>
      <c r="D509" s="10" t="s">
        <v>3</v>
      </c>
      <c r="E509" s="22" t="str">
        <f t="shared" si="7"/>
        <v>Domaine des Heritiers Louis Jadot, Corton-Charlemagne Grand Cru</v>
      </c>
      <c r="F509" s="18" t="s">
        <v>372</v>
      </c>
      <c r="G509" s="10" t="s">
        <v>2</v>
      </c>
      <c r="H509" s="10">
        <v>1</v>
      </c>
      <c r="I509" s="10" t="s">
        <v>23</v>
      </c>
      <c r="J509" s="10" t="s">
        <v>22</v>
      </c>
      <c r="K509" s="12">
        <v>90</v>
      </c>
      <c r="L509" s="12">
        <v>130</v>
      </c>
      <c r="M509" s="18" t="s">
        <v>71</v>
      </c>
      <c r="N509" s="18"/>
      <c r="AA509" s="16" t="s">
        <v>219</v>
      </c>
      <c r="AB509" t="s">
        <v>1720</v>
      </c>
    </row>
    <row r="510" spans="1:28" ht="13.35" customHeight="1" x14ac:dyDescent="0.25">
      <c r="A510" s="9">
        <v>708</v>
      </c>
      <c r="B510" s="10" t="s">
        <v>35</v>
      </c>
      <c r="C510" s="10" t="s">
        <v>66</v>
      </c>
      <c r="D510" s="10" t="s">
        <v>3</v>
      </c>
      <c r="E510" s="22" t="str">
        <f t="shared" si="7"/>
        <v>Domaine des Comtes Lafon, Meursault Premier Cru, Charmes</v>
      </c>
      <c r="F510" s="18" t="s">
        <v>759</v>
      </c>
      <c r="G510" s="10" t="s">
        <v>2</v>
      </c>
      <c r="H510" s="10">
        <v>1</v>
      </c>
      <c r="I510" s="10" t="s">
        <v>23</v>
      </c>
      <c r="J510" s="10" t="s">
        <v>22</v>
      </c>
      <c r="K510" s="12">
        <v>200</v>
      </c>
      <c r="L510" s="12">
        <v>260</v>
      </c>
      <c r="M510" s="18" t="s">
        <v>758</v>
      </c>
      <c r="N510" s="18"/>
      <c r="AA510" s="16" t="s">
        <v>760</v>
      </c>
      <c r="AB510" t="s">
        <v>1721</v>
      </c>
    </row>
    <row r="511" spans="1:28" ht="13.35" customHeight="1" x14ac:dyDescent="0.25">
      <c r="A511" s="9">
        <v>709</v>
      </c>
      <c r="B511" s="10" t="s">
        <v>18</v>
      </c>
      <c r="C511" s="10" t="s">
        <v>66</v>
      </c>
      <c r="D511" s="10" t="s">
        <v>3</v>
      </c>
      <c r="E511" s="22" t="str">
        <f t="shared" si="7"/>
        <v>Coche-Dury, Puligny-Montrachet, Les Enseigneres</v>
      </c>
      <c r="F511" s="18" t="s">
        <v>756</v>
      </c>
      <c r="G511" s="10" t="s">
        <v>2</v>
      </c>
      <c r="H511" s="10">
        <v>2</v>
      </c>
      <c r="I511" s="10" t="s">
        <v>23</v>
      </c>
      <c r="J511" s="10" t="s">
        <v>22</v>
      </c>
      <c r="K511" s="12">
        <v>800</v>
      </c>
      <c r="L511" s="12">
        <v>1200</v>
      </c>
      <c r="M511" s="18" t="s">
        <v>755</v>
      </c>
      <c r="N511" s="18"/>
      <c r="AA511" s="16" t="s">
        <v>757</v>
      </c>
      <c r="AB511" t="s">
        <v>1722</v>
      </c>
    </row>
    <row r="512" spans="1:28" ht="13.35" customHeight="1" x14ac:dyDescent="0.25">
      <c r="A512" s="9">
        <v>710</v>
      </c>
      <c r="B512" s="10" t="s">
        <v>21</v>
      </c>
      <c r="C512" s="10" t="s">
        <v>66</v>
      </c>
      <c r="D512" s="10" t="s">
        <v>3</v>
      </c>
      <c r="E512" s="22" t="str">
        <f t="shared" si="7"/>
        <v>Domaine Leflaive, Bienvenues-Batard-Montrachet Grand Cru</v>
      </c>
      <c r="F512" s="18" t="s">
        <v>370</v>
      </c>
      <c r="G512" s="10" t="s">
        <v>2</v>
      </c>
      <c r="H512" s="10">
        <v>3</v>
      </c>
      <c r="I512" s="10" t="s">
        <v>23</v>
      </c>
      <c r="J512" s="10" t="s">
        <v>22</v>
      </c>
      <c r="K512" s="12">
        <v>1500</v>
      </c>
      <c r="L512" s="12">
        <v>1800</v>
      </c>
      <c r="M512" s="18" t="s">
        <v>753</v>
      </c>
      <c r="N512" s="18" t="s">
        <v>559</v>
      </c>
      <c r="AA512" s="16" t="s">
        <v>754</v>
      </c>
      <c r="AB512" t="s">
        <v>1723</v>
      </c>
    </row>
    <row r="513" spans="1:28" ht="13.35" customHeight="1" x14ac:dyDescent="0.25">
      <c r="A513" s="9">
        <v>711</v>
      </c>
      <c r="B513" s="10" t="s">
        <v>21</v>
      </c>
      <c r="C513" s="10" t="s">
        <v>66</v>
      </c>
      <c r="D513" s="10" t="s">
        <v>3</v>
      </c>
      <c r="E513" s="22" t="str">
        <f t="shared" si="7"/>
        <v>Domaine Henri Boillot, Puligny-Montrachet Premier Cru, Clos de la Mouchere</v>
      </c>
      <c r="F513" s="18" t="s">
        <v>751</v>
      </c>
      <c r="G513" s="10" t="s">
        <v>2</v>
      </c>
      <c r="H513" s="10">
        <v>3</v>
      </c>
      <c r="I513" s="10" t="s">
        <v>23</v>
      </c>
      <c r="J513" s="10" t="s">
        <v>22</v>
      </c>
      <c r="K513" s="12">
        <v>320</v>
      </c>
      <c r="L513" s="12">
        <v>400</v>
      </c>
      <c r="M513" s="18" t="s">
        <v>71</v>
      </c>
      <c r="N513" s="18" t="s">
        <v>605</v>
      </c>
      <c r="AA513" s="16" t="s">
        <v>752</v>
      </c>
      <c r="AB513" t="s">
        <v>1724</v>
      </c>
    </row>
    <row r="514" spans="1:28" ht="13.35" customHeight="1" x14ac:dyDescent="0.25">
      <c r="A514" s="9">
        <v>712</v>
      </c>
      <c r="B514" s="10" t="s">
        <v>20</v>
      </c>
      <c r="C514" s="10" t="s">
        <v>66</v>
      </c>
      <c r="D514" s="10" t="s">
        <v>3</v>
      </c>
      <c r="E514" s="22" t="str">
        <f t="shared" si="7"/>
        <v>Oswald's, White Burgundy</v>
      </c>
      <c r="F514" s="18" t="s">
        <v>749</v>
      </c>
      <c r="G514" s="10" t="s">
        <v>2</v>
      </c>
      <c r="H514" s="10">
        <v>3</v>
      </c>
      <c r="I514" s="10" t="s">
        <v>23</v>
      </c>
      <c r="J514" s="10" t="s">
        <v>22</v>
      </c>
      <c r="K514" s="12">
        <v>80</v>
      </c>
      <c r="L514" s="12">
        <v>100</v>
      </c>
      <c r="M514" s="18" t="s">
        <v>748</v>
      </c>
      <c r="N514" s="18" t="s">
        <v>605</v>
      </c>
      <c r="AA514" s="16" t="s">
        <v>750</v>
      </c>
      <c r="AB514" t="s">
        <v>1725</v>
      </c>
    </row>
    <row r="515" spans="1:28" ht="13.35" customHeight="1" x14ac:dyDescent="0.25">
      <c r="A515" s="9">
        <v>713</v>
      </c>
      <c r="B515" s="10" t="s">
        <v>13</v>
      </c>
      <c r="C515" s="10" t="s">
        <v>66</v>
      </c>
      <c r="D515" s="10" t="s">
        <v>3</v>
      </c>
      <c r="E515" s="22" t="str">
        <f t="shared" si="7"/>
        <v>Domaine Albert Bichot (Long-Depaquit), Chablis Grand Cru, Vaudesir - In Bond</v>
      </c>
      <c r="F515" s="18" t="s">
        <v>369</v>
      </c>
      <c r="G515" s="10" t="s">
        <v>2</v>
      </c>
      <c r="H515" s="10">
        <v>6</v>
      </c>
      <c r="I515" s="10" t="s">
        <v>1</v>
      </c>
      <c r="J515" s="10" t="s">
        <v>0</v>
      </c>
      <c r="K515" s="12">
        <v>280</v>
      </c>
      <c r="L515" s="12">
        <v>340</v>
      </c>
      <c r="M515" s="18" t="s">
        <v>737</v>
      </c>
      <c r="N515" s="18"/>
      <c r="AA515" s="16" t="s">
        <v>747</v>
      </c>
      <c r="AB515" t="s">
        <v>1726</v>
      </c>
    </row>
    <row r="516" spans="1:28" ht="13.35" customHeight="1" x14ac:dyDescent="0.25">
      <c r="A516" s="9">
        <v>714</v>
      </c>
      <c r="B516" s="10" t="s">
        <v>13</v>
      </c>
      <c r="C516" s="10" t="s">
        <v>66</v>
      </c>
      <c r="D516" s="10" t="s">
        <v>3</v>
      </c>
      <c r="E516" s="22" t="str">
        <f t="shared" si="7"/>
        <v>Samuel Billaud, Chablis Premier Cru, Vaillons Vieilles Vignes - In Bond</v>
      </c>
      <c r="F516" s="18" t="s">
        <v>745</v>
      </c>
      <c r="G516" s="10" t="s">
        <v>2</v>
      </c>
      <c r="H516" s="10">
        <v>12</v>
      </c>
      <c r="I516" s="10" t="s">
        <v>1</v>
      </c>
      <c r="J516" s="10" t="s">
        <v>0</v>
      </c>
      <c r="K516" s="12">
        <v>280</v>
      </c>
      <c r="L516" s="12">
        <v>360</v>
      </c>
      <c r="M516" s="18" t="s">
        <v>737</v>
      </c>
      <c r="N516" s="18"/>
      <c r="AA516" s="16" t="s">
        <v>746</v>
      </c>
      <c r="AB516" t="s">
        <v>1727</v>
      </c>
    </row>
    <row r="517" spans="1:28" ht="13.35" customHeight="1" x14ac:dyDescent="0.25">
      <c r="A517" s="9">
        <v>715</v>
      </c>
      <c r="B517" s="10" t="s">
        <v>15</v>
      </c>
      <c r="C517" s="10" t="s">
        <v>66</v>
      </c>
      <c r="D517" s="10" t="s">
        <v>3</v>
      </c>
      <c r="E517" s="22" t="str">
        <f t="shared" si="7"/>
        <v>Domaine Rapet, Corton-Charlemagne Grand Cru</v>
      </c>
      <c r="F517" s="18" t="s">
        <v>743</v>
      </c>
      <c r="G517" s="10" t="s">
        <v>2</v>
      </c>
      <c r="H517" s="10">
        <v>1</v>
      </c>
      <c r="I517" s="10" t="s">
        <v>23</v>
      </c>
      <c r="J517" s="10" t="s">
        <v>22</v>
      </c>
      <c r="K517" s="12">
        <v>60</v>
      </c>
      <c r="L517" s="12">
        <v>90</v>
      </c>
      <c r="M517" s="18" t="s">
        <v>742</v>
      </c>
      <c r="N517" s="18"/>
      <c r="AA517" s="16" t="s">
        <v>744</v>
      </c>
      <c r="AB517" t="s">
        <v>1728</v>
      </c>
    </row>
    <row r="518" spans="1:28" ht="13.35" customHeight="1" x14ac:dyDescent="0.25">
      <c r="A518" s="9">
        <v>716</v>
      </c>
      <c r="B518" s="10" t="s">
        <v>10</v>
      </c>
      <c r="C518" s="10" t="s">
        <v>66</v>
      </c>
      <c r="D518" s="10" t="s">
        <v>3</v>
      </c>
      <c r="E518" s="22" t="str">
        <f t="shared" si="7"/>
        <v>Gilbert Picq, Chablis Premier Cru, Vaucoupin - In Bond</v>
      </c>
      <c r="F518" s="18" t="s">
        <v>740</v>
      </c>
      <c r="G518" s="10" t="s">
        <v>2</v>
      </c>
      <c r="H518" s="10">
        <v>12</v>
      </c>
      <c r="I518" s="10" t="s">
        <v>1</v>
      </c>
      <c r="J518" s="10" t="s">
        <v>0</v>
      </c>
      <c r="K518" s="12">
        <v>300</v>
      </c>
      <c r="L518" s="12">
        <v>380</v>
      </c>
      <c r="M518" s="18" t="s">
        <v>737</v>
      </c>
      <c r="N518" s="18"/>
      <c r="AA518" s="16" t="s">
        <v>741</v>
      </c>
      <c r="AB518" t="s">
        <v>1729</v>
      </c>
    </row>
    <row r="519" spans="1:28" ht="13.35" customHeight="1" x14ac:dyDescent="0.25">
      <c r="A519" s="9">
        <v>717</v>
      </c>
      <c r="B519" s="10" t="s">
        <v>10</v>
      </c>
      <c r="C519" s="10" t="s">
        <v>66</v>
      </c>
      <c r="D519" s="10" t="s">
        <v>3</v>
      </c>
      <c r="E519" s="22" t="str">
        <f t="shared" si="7"/>
        <v>Domaine Michelot, Meursault Premier Cru, Genevrieres - In Bond</v>
      </c>
      <c r="F519" s="18" t="s">
        <v>738</v>
      </c>
      <c r="G519" s="10" t="s">
        <v>2</v>
      </c>
      <c r="H519" s="10">
        <v>6</v>
      </c>
      <c r="I519" s="10" t="s">
        <v>1</v>
      </c>
      <c r="J519" s="10" t="s">
        <v>0</v>
      </c>
      <c r="K519" s="12">
        <v>340</v>
      </c>
      <c r="L519" s="12">
        <v>420</v>
      </c>
      <c r="M519" s="18" t="s">
        <v>737</v>
      </c>
      <c r="N519" s="18"/>
      <c r="AA519" s="16" t="s">
        <v>739</v>
      </c>
      <c r="AB519" t="s">
        <v>1730</v>
      </c>
    </row>
    <row r="520" spans="1:28" ht="13.35" customHeight="1" x14ac:dyDescent="0.25">
      <c r="A520" s="9">
        <v>718</v>
      </c>
      <c r="B520" s="10" t="s">
        <v>69</v>
      </c>
      <c r="C520" s="10" t="s">
        <v>66</v>
      </c>
      <c r="D520" s="10" t="s">
        <v>3</v>
      </c>
      <c r="E520" s="22" t="str">
        <f t="shared" ref="E520:E583" si="8">HYPERLINK(AB520,AA520)</f>
        <v>Herve Azo, Chablis - In Bond</v>
      </c>
      <c r="F520" s="18" t="s">
        <v>67</v>
      </c>
      <c r="G520" s="10" t="s">
        <v>2</v>
      </c>
      <c r="H520" s="10">
        <v>12</v>
      </c>
      <c r="I520" s="10" t="s">
        <v>1</v>
      </c>
      <c r="J520" s="10" t="s">
        <v>0</v>
      </c>
      <c r="K520" s="12">
        <v>120</v>
      </c>
      <c r="L520" s="12">
        <v>180</v>
      </c>
      <c r="M520" s="18" t="s">
        <v>736</v>
      </c>
      <c r="N520" s="18"/>
      <c r="AA520" s="16" t="s">
        <v>68</v>
      </c>
      <c r="AB520" t="s">
        <v>1731</v>
      </c>
    </row>
    <row r="521" spans="1:28" ht="13.35" customHeight="1" x14ac:dyDescent="0.25">
      <c r="A521" s="9">
        <v>719</v>
      </c>
      <c r="B521" s="10" t="s">
        <v>69</v>
      </c>
      <c r="C521" s="10" t="s">
        <v>66</v>
      </c>
      <c r="D521" s="10" t="s">
        <v>3</v>
      </c>
      <c r="E521" s="22" t="str">
        <f t="shared" si="8"/>
        <v>Herve Azo, Chablis - In Bond</v>
      </c>
      <c r="F521" s="18" t="s">
        <v>67</v>
      </c>
      <c r="G521" s="10" t="s">
        <v>2</v>
      </c>
      <c r="H521" s="10">
        <v>12</v>
      </c>
      <c r="I521" s="10" t="s">
        <v>1</v>
      </c>
      <c r="J521" s="10" t="s">
        <v>0</v>
      </c>
      <c r="K521" s="12">
        <v>120</v>
      </c>
      <c r="L521" s="12">
        <v>180</v>
      </c>
      <c r="M521" s="18" t="s">
        <v>736</v>
      </c>
      <c r="N521" s="18"/>
      <c r="AA521" s="16" t="s">
        <v>68</v>
      </c>
      <c r="AB521" t="s">
        <v>1732</v>
      </c>
    </row>
    <row r="522" spans="1:28" ht="13.35" customHeight="1" x14ac:dyDescent="0.25">
      <c r="A522" s="9">
        <v>720</v>
      </c>
      <c r="B522" s="10" t="s">
        <v>69</v>
      </c>
      <c r="C522" s="10" t="s">
        <v>66</v>
      </c>
      <c r="D522" s="10" t="s">
        <v>3</v>
      </c>
      <c r="E522" s="22" t="str">
        <f t="shared" si="8"/>
        <v>Herve Azo, Chablis - In Bond</v>
      </c>
      <c r="F522" s="18" t="s">
        <v>67</v>
      </c>
      <c r="G522" s="10" t="s">
        <v>2</v>
      </c>
      <c r="H522" s="10">
        <v>12</v>
      </c>
      <c r="I522" s="10" t="s">
        <v>1</v>
      </c>
      <c r="J522" s="10" t="s">
        <v>0</v>
      </c>
      <c r="K522" s="12">
        <v>120</v>
      </c>
      <c r="L522" s="12">
        <v>180</v>
      </c>
      <c r="M522" s="18" t="s">
        <v>736</v>
      </c>
      <c r="N522" s="18"/>
      <c r="AA522" s="16" t="s">
        <v>68</v>
      </c>
      <c r="AB522" t="s">
        <v>1733</v>
      </c>
    </row>
    <row r="523" spans="1:28" ht="13.35" customHeight="1" x14ac:dyDescent="0.25">
      <c r="A523" s="9">
        <v>721</v>
      </c>
      <c r="B523" s="10" t="s">
        <v>25</v>
      </c>
      <c r="C523" s="10" t="s">
        <v>66</v>
      </c>
      <c r="D523" s="10" t="s">
        <v>6</v>
      </c>
      <c r="E523" s="22" t="str">
        <f t="shared" si="8"/>
        <v>1990/1993 Mixed Lot of Armelle et Bernard Rion Burgundy</v>
      </c>
      <c r="F523" s="18" t="s">
        <v>734</v>
      </c>
      <c r="G523" s="10" t="s">
        <v>2</v>
      </c>
      <c r="H523" s="10">
        <v>2</v>
      </c>
      <c r="I523" s="10" t="s">
        <v>23</v>
      </c>
      <c r="J523" s="10" t="s">
        <v>22</v>
      </c>
      <c r="K523" s="12">
        <v>80</v>
      </c>
      <c r="L523" s="12">
        <v>140</v>
      </c>
      <c r="M523" s="18" t="s">
        <v>733</v>
      </c>
      <c r="N523" s="18"/>
      <c r="AA523" s="16" t="s">
        <v>735</v>
      </c>
      <c r="AB523" t="s">
        <v>1734</v>
      </c>
    </row>
    <row r="524" spans="1:28" ht="13.35" customHeight="1" x14ac:dyDescent="0.25">
      <c r="A524" s="9">
        <v>722</v>
      </c>
      <c r="B524" s="10" t="s">
        <v>27</v>
      </c>
      <c r="C524" s="10" t="s">
        <v>66</v>
      </c>
      <c r="D524" s="10" t="s">
        <v>3</v>
      </c>
      <c r="E524" s="22" t="str">
        <f t="shared" si="8"/>
        <v>Mixed Lot of Domaine Leflaive Puligny-Montrachet</v>
      </c>
      <c r="F524" s="18" t="s">
        <v>370</v>
      </c>
      <c r="G524" s="10" t="s">
        <v>2</v>
      </c>
      <c r="H524" s="10">
        <v>6</v>
      </c>
      <c r="I524" s="10" t="s">
        <v>23</v>
      </c>
      <c r="J524" s="10" t="s">
        <v>22</v>
      </c>
      <c r="K524" s="12">
        <v>500</v>
      </c>
      <c r="L524" s="12">
        <v>800</v>
      </c>
      <c r="M524" s="18" t="s">
        <v>731</v>
      </c>
      <c r="N524" s="18"/>
      <c r="AA524" s="16" t="s">
        <v>732</v>
      </c>
      <c r="AB524" t="s">
        <v>1735</v>
      </c>
    </row>
    <row r="525" spans="1:28" ht="13.35" customHeight="1" x14ac:dyDescent="0.25">
      <c r="A525" s="9">
        <v>723</v>
      </c>
      <c r="B525" s="10" t="s">
        <v>25</v>
      </c>
      <c r="C525" s="10" t="s">
        <v>66</v>
      </c>
      <c r="D525" s="10"/>
      <c r="E525" s="22" t="str">
        <f t="shared" si="8"/>
        <v>1997/1999 Mixed Lot of Red and White Grand and Premier Cru Burgundy</v>
      </c>
      <c r="F525" s="18"/>
      <c r="G525" s="10" t="s">
        <v>2</v>
      </c>
      <c r="H525" s="10">
        <v>4</v>
      </c>
      <c r="I525" s="10" t="s">
        <v>23</v>
      </c>
      <c r="J525" s="10" t="s">
        <v>22</v>
      </c>
      <c r="K525" s="12">
        <v>150</v>
      </c>
      <c r="L525" s="12">
        <v>250</v>
      </c>
      <c r="M525" s="18" t="s">
        <v>729</v>
      </c>
      <c r="N525" s="18" t="s">
        <v>541</v>
      </c>
      <c r="AA525" s="16" t="s">
        <v>730</v>
      </c>
      <c r="AB525" t="s">
        <v>1736</v>
      </c>
    </row>
    <row r="526" spans="1:28" ht="13.35" customHeight="1" x14ac:dyDescent="0.25">
      <c r="A526" s="9">
        <v>724</v>
      </c>
      <c r="B526" s="10" t="s">
        <v>109</v>
      </c>
      <c r="C526" s="10" t="s">
        <v>64</v>
      </c>
      <c r="D526" s="10" t="s">
        <v>3</v>
      </c>
      <c r="E526" s="22" t="str">
        <f t="shared" si="8"/>
        <v>Mixed Lot of Alsace Wines</v>
      </c>
      <c r="F526" s="18"/>
      <c r="G526" s="10" t="s">
        <v>2</v>
      </c>
      <c r="H526" s="10">
        <v>4</v>
      </c>
      <c r="I526" s="10" t="s">
        <v>23</v>
      </c>
      <c r="J526" s="10" t="s">
        <v>22</v>
      </c>
      <c r="K526" s="12">
        <v>100</v>
      </c>
      <c r="L526" s="12">
        <v>140</v>
      </c>
      <c r="M526" s="18" t="s">
        <v>727</v>
      </c>
      <c r="N526" s="18" t="s">
        <v>546</v>
      </c>
      <c r="AA526" s="16" t="s">
        <v>728</v>
      </c>
      <c r="AB526" t="s">
        <v>1737</v>
      </c>
    </row>
    <row r="527" spans="1:28" ht="13.35" customHeight="1" x14ac:dyDescent="0.25">
      <c r="A527" s="9">
        <v>725</v>
      </c>
      <c r="B527" s="10" t="s">
        <v>83</v>
      </c>
      <c r="C527" s="10" t="s">
        <v>64</v>
      </c>
      <c r="D527" s="10" t="s">
        <v>3</v>
      </c>
      <c r="E527" s="22" t="str">
        <f t="shared" si="8"/>
        <v>Trimbach, Frederic Emile Riesling</v>
      </c>
      <c r="F527" s="18" t="s">
        <v>65</v>
      </c>
      <c r="G527" s="10" t="s">
        <v>2</v>
      </c>
      <c r="H527" s="10">
        <v>2</v>
      </c>
      <c r="I527" s="10" t="s">
        <v>23</v>
      </c>
      <c r="J527" s="10" t="s">
        <v>22</v>
      </c>
      <c r="K527" s="12">
        <v>50</v>
      </c>
      <c r="L527" s="12">
        <v>70</v>
      </c>
      <c r="M527" s="18" t="s">
        <v>725</v>
      </c>
      <c r="N527" s="18" t="s">
        <v>559</v>
      </c>
      <c r="AA527" s="16" t="s">
        <v>726</v>
      </c>
      <c r="AB527" t="s">
        <v>1738</v>
      </c>
    </row>
    <row r="528" spans="1:28" ht="13.35" customHeight="1" x14ac:dyDescent="0.25">
      <c r="A528" s="9">
        <v>726</v>
      </c>
      <c r="B528" s="10" t="s">
        <v>25</v>
      </c>
      <c r="C528" s="10" t="s">
        <v>153</v>
      </c>
      <c r="D528" s="10" t="s">
        <v>3</v>
      </c>
      <c r="E528" s="22" t="str">
        <f t="shared" si="8"/>
        <v>1947/1964 Vertical of Chateau des Gauliers, Bonnezeaux</v>
      </c>
      <c r="F528" s="18" t="s">
        <v>723</v>
      </c>
      <c r="G528" s="10" t="s">
        <v>2</v>
      </c>
      <c r="H528" s="10">
        <v>8</v>
      </c>
      <c r="I528" s="10" t="s">
        <v>23</v>
      </c>
      <c r="J528" s="10" t="s">
        <v>22</v>
      </c>
      <c r="K528" s="12">
        <v>480</v>
      </c>
      <c r="L528" s="12">
        <v>600</v>
      </c>
      <c r="M528" s="18" t="s">
        <v>722</v>
      </c>
      <c r="N528" s="18" t="s">
        <v>546</v>
      </c>
      <c r="AA528" s="16" t="s">
        <v>724</v>
      </c>
      <c r="AB528" t="s">
        <v>1739</v>
      </c>
    </row>
    <row r="529" spans="1:28" ht="13.35" customHeight="1" x14ac:dyDescent="0.25">
      <c r="A529" s="9">
        <v>727</v>
      </c>
      <c r="B529" s="10" t="s">
        <v>684</v>
      </c>
      <c r="C529" s="10" t="s">
        <v>153</v>
      </c>
      <c r="D529" s="10" t="s">
        <v>3</v>
      </c>
      <c r="E529" s="22" t="str">
        <f t="shared" si="8"/>
        <v>Moulin Touchais, Coteaux du Layon</v>
      </c>
      <c r="F529" s="18" t="s">
        <v>720</v>
      </c>
      <c r="G529" s="10" t="s">
        <v>2</v>
      </c>
      <c r="H529" s="10">
        <v>6</v>
      </c>
      <c r="I529" s="10" t="s">
        <v>23</v>
      </c>
      <c r="J529" s="10" t="s">
        <v>22</v>
      </c>
      <c r="K529" s="12">
        <v>360</v>
      </c>
      <c r="L529" s="12">
        <v>480</v>
      </c>
      <c r="M529" s="18" t="s">
        <v>719</v>
      </c>
      <c r="N529" s="18" t="s">
        <v>546</v>
      </c>
      <c r="AA529" s="16" t="s">
        <v>721</v>
      </c>
      <c r="AB529" t="s">
        <v>1740</v>
      </c>
    </row>
    <row r="530" spans="1:28" ht="13.35" customHeight="1" x14ac:dyDescent="0.25">
      <c r="A530" s="9">
        <v>728</v>
      </c>
      <c r="B530" s="10" t="s">
        <v>21</v>
      </c>
      <c r="C530" s="10" t="s">
        <v>153</v>
      </c>
      <c r="D530" s="10" t="s">
        <v>6</v>
      </c>
      <c r="E530" s="22" t="str">
        <f t="shared" si="8"/>
        <v>Domaine Guiberteau, Saumur, Arboises - In Bond</v>
      </c>
      <c r="F530" s="18" t="s">
        <v>717</v>
      </c>
      <c r="G530" s="10" t="s">
        <v>2</v>
      </c>
      <c r="H530" s="10">
        <v>6</v>
      </c>
      <c r="I530" s="10" t="s">
        <v>1</v>
      </c>
      <c r="J530" s="10" t="s">
        <v>0</v>
      </c>
      <c r="K530" s="12">
        <v>180</v>
      </c>
      <c r="L530" s="12">
        <v>240</v>
      </c>
      <c r="M530" s="18" t="s">
        <v>12</v>
      </c>
      <c r="N530" s="18"/>
      <c r="AA530" s="16" t="s">
        <v>718</v>
      </c>
      <c r="AB530" t="s">
        <v>1741</v>
      </c>
    </row>
    <row r="531" spans="1:28" ht="13.35" customHeight="1" x14ac:dyDescent="0.25">
      <c r="A531" s="9">
        <v>729</v>
      </c>
      <c r="B531" s="10" t="s">
        <v>49</v>
      </c>
      <c r="C531" s="10" t="s">
        <v>9</v>
      </c>
      <c r="D531" s="10" t="s">
        <v>6</v>
      </c>
      <c r="E531" s="22" t="str">
        <f t="shared" si="8"/>
        <v>Paul Jaboulet Aine, Hermitage, La Chapelle Rouge</v>
      </c>
      <c r="F531" s="18" t="s">
        <v>380</v>
      </c>
      <c r="G531" s="10" t="s">
        <v>2</v>
      </c>
      <c r="H531" s="10">
        <v>2</v>
      </c>
      <c r="I531" s="10" t="s">
        <v>23</v>
      </c>
      <c r="J531" s="10" t="s">
        <v>22</v>
      </c>
      <c r="K531" s="12">
        <v>420</v>
      </c>
      <c r="L531" s="12">
        <v>540</v>
      </c>
      <c r="M531" s="18" t="s">
        <v>716</v>
      </c>
      <c r="N531" s="18" t="s">
        <v>559</v>
      </c>
      <c r="AA531" s="16" t="s">
        <v>244</v>
      </c>
      <c r="AB531" t="s">
        <v>1742</v>
      </c>
    </row>
    <row r="532" spans="1:28" ht="13.35" customHeight="1" x14ac:dyDescent="0.25">
      <c r="A532" s="9">
        <v>730</v>
      </c>
      <c r="B532" s="10" t="s">
        <v>715</v>
      </c>
      <c r="C532" s="10" t="s">
        <v>9</v>
      </c>
      <c r="D532" s="10" t="s">
        <v>6</v>
      </c>
      <c r="E532" s="22" t="str">
        <f t="shared" si="8"/>
        <v>Chateau de Beaucastel Rouge, Chateauneuf-du-Pape</v>
      </c>
      <c r="F532" s="18" t="s">
        <v>377</v>
      </c>
      <c r="G532" s="10" t="s">
        <v>2</v>
      </c>
      <c r="H532" s="10">
        <v>12</v>
      </c>
      <c r="I532" s="10" t="s">
        <v>23</v>
      </c>
      <c r="J532" s="10" t="s">
        <v>22</v>
      </c>
      <c r="K532" s="12">
        <v>700</v>
      </c>
      <c r="L532" s="12">
        <v>1000</v>
      </c>
      <c r="M532" s="18" t="s">
        <v>714</v>
      </c>
      <c r="N532" s="18"/>
      <c r="AA532" s="16" t="s">
        <v>234</v>
      </c>
      <c r="AB532" t="s">
        <v>1743</v>
      </c>
    </row>
    <row r="533" spans="1:28" ht="13.35" customHeight="1" x14ac:dyDescent="0.25">
      <c r="A533" s="9">
        <v>731</v>
      </c>
      <c r="B533" s="10" t="s">
        <v>27</v>
      </c>
      <c r="C533" s="10" t="s">
        <v>9</v>
      </c>
      <c r="D533" s="10" t="s">
        <v>6</v>
      </c>
      <c r="E533" s="22" t="str">
        <f t="shared" si="8"/>
        <v>Chateau de Beaucastel Rouge, Chateauneuf-du-Pape</v>
      </c>
      <c r="F533" s="18" t="s">
        <v>377</v>
      </c>
      <c r="G533" s="10" t="s">
        <v>2</v>
      </c>
      <c r="H533" s="10">
        <v>6</v>
      </c>
      <c r="I533" s="10" t="s">
        <v>23</v>
      </c>
      <c r="J533" s="10" t="s">
        <v>22</v>
      </c>
      <c r="K533" s="12">
        <v>280</v>
      </c>
      <c r="L533" s="12">
        <v>380</v>
      </c>
      <c r="M533" s="18" t="s">
        <v>484</v>
      </c>
      <c r="N533" s="18"/>
      <c r="AA533" s="16" t="s">
        <v>234</v>
      </c>
      <c r="AB533" t="s">
        <v>1744</v>
      </c>
    </row>
    <row r="534" spans="1:28" ht="13.35" customHeight="1" x14ac:dyDescent="0.25">
      <c r="A534" s="9">
        <v>732</v>
      </c>
      <c r="B534" s="10" t="s">
        <v>86</v>
      </c>
      <c r="C534" s="10" t="s">
        <v>9</v>
      </c>
      <c r="D534" s="10" t="s">
        <v>6</v>
      </c>
      <c r="E534" s="22" t="str">
        <f t="shared" si="8"/>
        <v>Chateau de Beaucastel Rouge, Chateauneuf-du-Pape</v>
      </c>
      <c r="F534" s="18" t="s">
        <v>377</v>
      </c>
      <c r="G534" s="10" t="s">
        <v>2</v>
      </c>
      <c r="H534" s="10">
        <v>6</v>
      </c>
      <c r="I534" s="10" t="s">
        <v>23</v>
      </c>
      <c r="J534" s="10" t="s">
        <v>22</v>
      </c>
      <c r="K534" s="12">
        <v>320</v>
      </c>
      <c r="L534" s="12">
        <v>420</v>
      </c>
      <c r="M534" s="18" t="s">
        <v>38</v>
      </c>
      <c r="N534" s="18"/>
      <c r="AA534" s="16" t="s">
        <v>234</v>
      </c>
      <c r="AB534" t="s">
        <v>1745</v>
      </c>
    </row>
    <row r="535" spans="1:28" ht="13.35" customHeight="1" x14ac:dyDescent="0.25">
      <c r="A535" s="9">
        <v>733</v>
      </c>
      <c r="B535" s="10" t="s">
        <v>83</v>
      </c>
      <c r="C535" s="10" t="s">
        <v>9</v>
      </c>
      <c r="D535" s="10" t="s">
        <v>6</v>
      </c>
      <c r="E535" s="22" t="str">
        <f t="shared" si="8"/>
        <v>Chateau de Beaucastel Rouge, Chateauneuf-du-Pape</v>
      </c>
      <c r="F535" s="18" t="s">
        <v>377</v>
      </c>
      <c r="G535" s="10" t="s">
        <v>2</v>
      </c>
      <c r="H535" s="10">
        <v>6</v>
      </c>
      <c r="I535" s="10" t="s">
        <v>16</v>
      </c>
      <c r="J535" s="10" t="s">
        <v>22</v>
      </c>
      <c r="K535" s="12">
        <v>220</v>
      </c>
      <c r="L535" s="12">
        <v>320</v>
      </c>
      <c r="M535" s="18" t="s">
        <v>38</v>
      </c>
      <c r="N535" s="18"/>
      <c r="AA535" s="16" t="s">
        <v>234</v>
      </c>
      <c r="AB535" t="s">
        <v>1746</v>
      </c>
    </row>
    <row r="536" spans="1:28" ht="13.35" customHeight="1" x14ac:dyDescent="0.25">
      <c r="A536" s="9">
        <v>734</v>
      </c>
      <c r="B536" s="10" t="s">
        <v>58</v>
      </c>
      <c r="C536" s="10" t="s">
        <v>9</v>
      </c>
      <c r="D536" s="10" t="s">
        <v>6</v>
      </c>
      <c r="E536" s="22" t="str">
        <f t="shared" si="8"/>
        <v>Chateau de Beaucastel Rouge, Chateauneuf-du-Pape (Magnums)</v>
      </c>
      <c r="F536" s="18" t="s">
        <v>377</v>
      </c>
      <c r="G536" s="10" t="s">
        <v>34</v>
      </c>
      <c r="H536" s="10">
        <v>6</v>
      </c>
      <c r="I536" s="10" t="s">
        <v>16</v>
      </c>
      <c r="J536" s="10" t="s">
        <v>22</v>
      </c>
      <c r="K536" s="12">
        <v>650</v>
      </c>
      <c r="L536" s="12">
        <v>850</v>
      </c>
      <c r="M536" s="18" t="s">
        <v>712</v>
      </c>
      <c r="N536" s="18"/>
      <c r="AA536" s="16" t="s">
        <v>713</v>
      </c>
      <c r="AB536" t="s">
        <v>1747</v>
      </c>
    </row>
    <row r="537" spans="1:28" ht="13.35" customHeight="1" x14ac:dyDescent="0.25">
      <c r="A537" s="9">
        <v>735</v>
      </c>
      <c r="B537" s="10" t="s">
        <v>81</v>
      </c>
      <c r="C537" s="10" t="s">
        <v>9</v>
      </c>
      <c r="D537" s="10" t="s">
        <v>6</v>
      </c>
      <c r="E537" s="22" t="str">
        <f t="shared" si="8"/>
        <v>Chateau de Beaucastel Rouge, Chateauneuf-du-Pape</v>
      </c>
      <c r="F537" s="18" t="s">
        <v>377</v>
      </c>
      <c r="G537" s="10" t="s">
        <v>2</v>
      </c>
      <c r="H537" s="10">
        <v>12</v>
      </c>
      <c r="I537" s="10" t="s">
        <v>16</v>
      </c>
      <c r="J537" s="10" t="s">
        <v>22</v>
      </c>
      <c r="K537" s="12">
        <v>400</v>
      </c>
      <c r="L537" s="12">
        <v>500</v>
      </c>
      <c r="M537" s="18" t="s">
        <v>711</v>
      </c>
      <c r="N537" s="18"/>
      <c r="AA537" s="16" t="s">
        <v>234</v>
      </c>
      <c r="AB537" t="s">
        <v>1748</v>
      </c>
    </row>
    <row r="538" spans="1:28" ht="13.35" customHeight="1" x14ac:dyDescent="0.25">
      <c r="A538" s="9">
        <v>736</v>
      </c>
      <c r="B538" s="10" t="s">
        <v>81</v>
      </c>
      <c r="C538" s="10" t="s">
        <v>9</v>
      </c>
      <c r="D538" s="10" t="s">
        <v>6</v>
      </c>
      <c r="E538" s="22" t="str">
        <f t="shared" si="8"/>
        <v>Milliere, Chateauneuf-du-Pape, Vieilles Vignes - In Bond</v>
      </c>
      <c r="F538" s="18" t="s">
        <v>709</v>
      </c>
      <c r="G538" s="10" t="s">
        <v>2</v>
      </c>
      <c r="H538" s="10">
        <v>12</v>
      </c>
      <c r="I538" s="10" t="s">
        <v>1</v>
      </c>
      <c r="J538" s="10" t="s">
        <v>0</v>
      </c>
      <c r="K538" s="12">
        <v>200</v>
      </c>
      <c r="L538" s="12">
        <v>280</v>
      </c>
      <c r="M538" s="18" t="s">
        <v>12</v>
      </c>
      <c r="N538" s="18"/>
      <c r="AA538" s="16" t="s">
        <v>710</v>
      </c>
      <c r="AB538" t="s">
        <v>1749</v>
      </c>
    </row>
    <row r="539" spans="1:28" ht="13.35" customHeight="1" x14ac:dyDescent="0.25">
      <c r="A539" s="9">
        <v>737</v>
      </c>
      <c r="B539" s="10" t="s">
        <v>97</v>
      </c>
      <c r="C539" s="10" t="s">
        <v>9</v>
      </c>
      <c r="D539" s="10" t="s">
        <v>6</v>
      </c>
      <c r="E539" s="22" t="str">
        <f t="shared" si="8"/>
        <v>Clos des Papes, Chateauneuf-du-Pape, Rouge - In Bond</v>
      </c>
      <c r="F539" s="18" t="s">
        <v>707</v>
      </c>
      <c r="G539" s="10" t="s">
        <v>2</v>
      </c>
      <c r="H539" s="10">
        <v>12</v>
      </c>
      <c r="I539" s="10" t="s">
        <v>1</v>
      </c>
      <c r="J539" s="10" t="s">
        <v>0</v>
      </c>
      <c r="K539" s="12">
        <v>440</v>
      </c>
      <c r="L539" s="12">
        <v>540</v>
      </c>
      <c r="M539" s="18" t="s">
        <v>4</v>
      </c>
      <c r="N539" s="18" t="s">
        <v>705</v>
      </c>
      <c r="AA539" s="16" t="s">
        <v>708</v>
      </c>
      <c r="AB539" t="s">
        <v>1750</v>
      </c>
    </row>
    <row r="540" spans="1:28" ht="13.35" customHeight="1" x14ac:dyDescent="0.25">
      <c r="A540" s="9">
        <v>738</v>
      </c>
      <c r="B540" s="10" t="s">
        <v>97</v>
      </c>
      <c r="C540" s="10" t="s">
        <v>9</v>
      </c>
      <c r="D540" s="10" t="s">
        <v>6</v>
      </c>
      <c r="E540" s="22" t="str">
        <f t="shared" si="8"/>
        <v>Clos des Papes, Chateauneuf-du-Pape, Rouge - In Bond</v>
      </c>
      <c r="F540" s="18" t="s">
        <v>707</v>
      </c>
      <c r="G540" s="10" t="s">
        <v>2</v>
      </c>
      <c r="H540" s="10">
        <v>12</v>
      </c>
      <c r="I540" s="10" t="s">
        <v>1</v>
      </c>
      <c r="J540" s="10" t="s">
        <v>0</v>
      </c>
      <c r="K540" s="12">
        <v>440</v>
      </c>
      <c r="L540" s="12">
        <v>540</v>
      </c>
      <c r="M540" s="18" t="s">
        <v>12</v>
      </c>
      <c r="N540" s="18" t="s">
        <v>705</v>
      </c>
      <c r="AA540" s="16" t="s">
        <v>708</v>
      </c>
      <c r="AB540" t="s">
        <v>1751</v>
      </c>
    </row>
    <row r="541" spans="1:28" ht="13.35" customHeight="1" x14ac:dyDescent="0.25">
      <c r="A541" s="9">
        <v>739</v>
      </c>
      <c r="B541" s="10" t="s">
        <v>95</v>
      </c>
      <c r="C541" s="10" t="s">
        <v>9</v>
      </c>
      <c r="D541" s="10" t="s">
        <v>6</v>
      </c>
      <c r="E541" s="22" t="str">
        <f t="shared" si="8"/>
        <v>Clos des Papes, Chateauneuf-du-Pape, Rouge - In Bond</v>
      </c>
      <c r="F541" s="18" t="s">
        <v>707</v>
      </c>
      <c r="G541" s="10" t="s">
        <v>2</v>
      </c>
      <c r="H541" s="10">
        <v>12</v>
      </c>
      <c r="I541" s="10" t="s">
        <v>1</v>
      </c>
      <c r="J541" s="10" t="s">
        <v>0</v>
      </c>
      <c r="K541" s="12">
        <v>700</v>
      </c>
      <c r="L541" s="12">
        <v>850</v>
      </c>
      <c r="M541" s="18" t="s">
        <v>4</v>
      </c>
      <c r="N541" s="18" t="s">
        <v>705</v>
      </c>
      <c r="AA541" s="16" t="s">
        <v>708</v>
      </c>
      <c r="AB541" t="s">
        <v>1752</v>
      </c>
    </row>
    <row r="542" spans="1:28" ht="13.35" customHeight="1" x14ac:dyDescent="0.25">
      <c r="A542" s="9">
        <v>740</v>
      </c>
      <c r="B542" s="10" t="s">
        <v>95</v>
      </c>
      <c r="C542" s="10" t="s">
        <v>9</v>
      </c>
      <c r="D542" s="10" t="s">
        <v>6</v>
      </c>
      <c r="E542" s="22" t="str">
        <f t="shared" si="8"/>
        <v>M. Chapoutier, Chateauneuf-du-Pape, Barbe Rac - In Bond</v>
      </c>
      <c r="F542" s="18" t="s">
        <v>360</v>
      </c>
      <c r="G542" s="10" t="s">
        <v>2</v>
      </c>
      <c r="H542" s="10">
        <v>12</v>
      </c>
      <c r="I542" s="10" t="s">
        <v>1</v>
      </c>
      <c r="J542" s="10" t="s">
        <v>0</v>
      </c>
      <c r="K542" s="12">
        <v>500</v>
      </c>
      <c r="L542" s="12">
        <v>600</v>
      </c>
      <c r="M542" s="18" t="s">
        <v>4</v>
      </c>
      <c r="N542" s="18" t="s">
        <v>705</v>
      </c>
      <c r="AA542" s="16" t="s">
        <v>706</v>
      </c>
      <c r="AB542" t="s">
        <v>1753</v>
      </c>
    </row>
    <row r="543" spans="1:28" ht="13.35" customHeight="1" x14ac:dyDescent="0.25">
      <c r="A543" s="9">
        <v>741</v>
      </c>
      <c r="B543" s="10" t="s">
        <v>57</v>
      </c>
      <c r="C543" s="10" t="s">
        <v>9</v>
      </c>
      <c r="D543" s="10" t="s">
        <v>6</v>
      </c>
      <c r="E543" s="22" t="str">
        <f t="shared" si="8"/>
        <v>Chateau de Beaucastel Rouge, Chateauneuf-du-Pape</v>
      </c>
      <c r="F543" s="18" t="s">
        <v>377</v>
      </c>
      <c r="G543" s="10" t="s">
        <v>2</v>
      </c>
      <c r="H543" s="10">
        <v>6</v>
      </c>
      <c r="I543" s="10" t="s">
        <v>23</v>
      </c>
      <c r="J543" s="10" t="s">
        <v>22</v>
      </c>
      <c r="K543" s="12">
        <v>280</v>
      </c>
      <c r="L543" s="12">
        <v>380</v>
      </c>
      <c r="M543" s="18" t="s">
        <v>38</v>
      </c>
      <c r="N543" s="18"/>
      <c r="AA543" s="16" t="s">
        <v>234</v>
      </c>
      <c r="AB543" t="s">
        <v>1754</v>
      </c>
    </row>
    <row r="544" spans="1:28" ht="13.35" customHeight="1" x14ac:dyDescent="0.25">
      <c r="A544" s="9">
        <v>742</v>
      </c>
      <c r="B544" s="10" t="s">
        <v>33</v>
      </c>
      <c r="C544" s="10" t="s">
        <v>9</v>
      </c>
      <c r="D544" s="10" t="s">
        <v>6</v>
      </c>
      <c r="E544" s="22" t="str">
        <f t="shared" si="8"/>
        <v>Chateau de Beaucastel Rouge, Chateauneuf-du-Pape</v>
      </c>
      <c r="F544" s="18" t="s">
        <v>377</v>
      </c>
      <c r="G544" s="10" t="s">
        <v>2</v>
      </c>
      <c r="H544" s="10">
        <v>6</v>
      </c>
      <c r="I544" s="10" t="s">
        <v>16</v>
      </c>
      <c r="J544" s="10" t="s">
        <v>22</v>
      </c>
      <c r="K544" s="12">
        <v>180</v>
      </c>
      <c r="L544" s="12">
        <v>240</v>
      </c>
      <c r="M544" s="18" t="s">
        <v>38</v>
      </c>
      <c r="N544" s="18"/>
      <c r="AA544" s="16" t="s">
        <v>234</v>
      </c>
      <c r="AB544" t="s">
        <v>1755</v>
      </c>
    </row>
    <row r="545" spans="1:28" ht="13.35" customHeight="1" x14ac:dyDescent="0.25">
      <c r="A545" s="9">
        <v>743</v>
      </c>
      <c r="B545" s="10" t="s">
        <v>32</v>
      </c>
      <c r="C545" s="10" t="s">
        <v>9</v>
      </c>
      <c r="D545" s="10" t="s">
        <v>6</v>
      </c>
      <c r="E545" s="22" t="str">
        <f t="shared" si="8"/>
        <v>Ferrand, Chateauneuf-du-Pape - In Bond</v>
      </c>
      <c r="F545" s="18" t="s">
        <v>53</v>
      </c>
      <c r="G545" s="10" t="s">
        <v>2</v>
      </c>
      <c r="H545" s="10">
        <v>12</v>
      </c>
      <c r="I545" s="10" t="s">
        <v>1</v>
      </c>
      <c r="J545" s="10" t="s">
        <v>0</v>
      </c>
      <c r="K545" s="12">
        <v>240</v>
      </c>
      <c r="L545" s="12">
        <v>280</v>
      </c>
      <c r="M545" s="18" t="s">
        <v>704</v>
      </c>
      <c r="N545" s="18"/>
      <c r="AA545" s="16" t="s">
        <v>54</v>
      </c>
      <c r="AB545" t="s">
        <v>1756</v>
      </c>
    </row>
    <row r="546" spans="1:28" ht="13.35" customHeight="1" x14ac:dyDescent="0.25">
      <c r="A546" s="9">
        <v>744</v>
      </c>
      <c r="B546" s="10" t="s">
        <v>32</v>
      </c>
      <c r="C546" s="10" t="s">
        <v>9</v>
      </c>
      <c r="D546" s="10" t="s">
        <v>6</v>
      </c>
      <c r="E546" s="22" t="str">
        <f t="shared" si="8"/>
        <v>Pierre Gaillard, Cote Rotie, Esprit Blonde - In Bond</v>
      </c>
      <c r="F546" s="18" t="s">
        <v>702</v>
      </c>
      <c r="G546" s="10" t="s">
        <v>2</v>
      </c>
      <c r="H546" s="10">
        <v>6</v>
      </c>
      <c r="I546" s="10" t="s">
        <v>1</v>
      </c>
      <c r="J546" s="10" t="s">
        <v>0</v>
      </c>
      <c r="K546" s="12">
        <v>200</v>
      </c>
      <c r="L546" s="12">
        <v>280</v>
      </c>
      <c r="M546" s="18" t="s">
        <v>12</v>
      </c>
      <c r="N546" s="18"/>
      <c r="AA546" s="16" t="s">
        <v>703</v>
      </c>
      <c r="AB546" t="s">
        <v>1757</v>
      </c>
    </row>
    <row r="547" spans="1:28" ht="13.35" customHeight="1" x14ac:dyDescent="0.25">
      <c r="A547" s="9">
        <v>745</v>
      </c>
      <c r="B547" s="10" t="s">
        <v>32</v>
      </c>
      <c r="C547" s="10" t="s">
        <v>9</v>
      </c>
      <c r="D547" s="10" t="s">
        <v>6</v>
      </c>
      <c r="E547" s="22" t="str">
        <f t="shared" si="8"/>
        <v>Pierre Gaillard, Cote Rotie, Esprit Blonde - In Bond</v>
      </c>
      <c r="F547" s="18" t="s">
        <v>702</v>
      </c>
      <c r="G547" s="10" t="s">
        <v>2</v>
      </c>
      <c r="H547" s="10">
        <v>6</v>
      </c>
      <c r="I547" s="10" t="s">
        <v>1</v>
      </c>
      <c r="J547" s="10" t="s">
        <v>0</v>
      </c>
      <c r="K547" s="12">
        <v>200</v>
      </c>
      <c r="L547" s="12">
        <v>280</v>
      </c>
      <c r="M547" s="18" t="s">
        <v>12</v>
      </c>
      <c r="N547" s="18"/>
      <c r="AA547" s="16" t="s">
        <v>703</v>
      </c>
      <c r="AB547" t="s">
        <v>1758</v>
      </c>
    </row>
    <row r="548" spans="1:28" ht="13.35" customHeight="1" x14ac:dyDescent="0.25">
      <c r="A548" s="9">
        <v>746</v>
      </c>
      <c r="B548" s="10" t="s">
        <v>20</v>
      </c>
      <c r="C548" s="10" t="s">
        <v>9</v>
      </c>
      <c r="D548" s="10" t="s">
        <v>6</v>
      </c>
      <c r="E548" s="22" t="str">
        <f t="shared" si="8"/>
        <v>Pierre Gaillard, Cote Rotie, Esprit Blonde - In Bond</v>
      </c>
      <c r="F548" s="18" t="s">
        <v>702</v>
      </c>
      <c r="G548" s="10" t="s">
        <v>2</v>
      </c>
      <c r="H548" s="10">
        <v>6</v>
      </c>
      <c r="I548" s="10" t="s">
        <v>1</v>
      </c>
      <c r="J548" s="10" t="s">
        <v>0</v>
      </c>
      <c r="K548" s="12">
        <v>240</v>
      </c>
      <c r="L548" s="12">
        <v>300</v>
      </c>
      <c r="M548" s="18" t="s">
        <v>12</v>
      </c>
      <c r="N548" s="18"/>
      <c r="AA548" s="16" t="s">
        <v>703</v>
      </c>
      <c r="AB548" t="s">
        <v>1759</v>
      </c>
    </row>
    <row r="549" spans="1:28" ht="13.35" customHeight="1" x14ac:dyDescent="0.25">
      <c r="A549" s="9">
        <v>747</v>
      </c>
      <c r="B549" s="10" t="s">
        <v>20</v>
      </c>
      <c r="C549" s="10" t="s">
        <v>9</v>
      </c>
      <c r="D549" s="10" t="s">
        <v>6</v>
      </c>
      <c r="E549" s="22" t="str">
        <f t="shared" si="8"/>
        <v>Bosquet des Papes, Chateauneuf-du-Pape, La Folie - In Bond</v>
      </c>
      <c r="F549" s="18" t="s">
        <v>700</v>
      </c>
      <c r="G549" s="10" t="s">
        <v>2</v>
      </c>
      <c r="H549" s="10">
        <v>6</v>
      </c>
      <c r="I549" s="10" t="s">
        <v>16</v>
      </c>
      <c r="J549" s="10" t="s">
        <v>0</v>
      </c>
      <c r="K549" s="12">
        <v>200</v>
      </c>
      <c r="L549" s="12">
        <v>250</v>
      </c>
      <c r="M549" s="18" t="s">
        <v>12</v>
      </c>
      <c r="N549" s="18"/>
      <c r="AA549" s="16" t="s">
        <v>701</v>
      </c>
      <c r="AB549" t="s">
        <v>1760</v>
      </c>
    </row>
    <row r="550" spans="1:28" ht="13.35" customHeight="1" x14ac:dyDescent="0.25">
      <c r="A550" s="9">
        <v>748</v>
      </c>
      <c r="B550" s="10" t="s">
        <v>15</v>
      </c>
      <c r="C550" s="10" t="s">
        <v>9</v>
      </c>
      <c r="D550" s="10" t="s">
        <v>6</v>
      </c>
      <c r="E550" s="22" t="str">
        <f t="shared" si="8"/>
        <v>Chais du Batard, Chateauneuf du Pape Grande Reserve - In Bond</v>
      </c>
      <c r="F550" s="18" t="s">
        <v>696</v>
      </c>
      <c r="G550" s="10" t="s">
        <v>2</v>
      </c>
      <c r="H550" s="10">
        <v>12</v>
      </c>
      <c r="I550" s="10" t="s">
        <v>1</v>
      </c>
      <c r="J550" s="10" t="s">
        <v>0</v>
      </c>
      <c r="K550" s="12">
        <v>190</v>
      </c>
      <c r="L550" s="12">
        <v>240</v>
      </c>
      <c r="M550" s="18" t="s">
        <v>698</v>
      </c>
      <c r="N550" s="18"/>
      <c r="AA550" s="16" t="s">
        <v>699</v>
      </c>
      <c r="AB550" t="s">
        <v>1761</v>
      </c>
    </row>
    <row r="551" spans="1:28" ht="13.35" customHeight="1" x14ac:dyDescent="0.25">
      <c r="A551" s="9">
        <v>749</v>
      </c>
      <c r="B551" s="10" t="s">
        <v>15</v>
      </c>
      <c r="C551" s="10" t="s">
        <v>9</v>
      </c>
      <c r="D551" s="10" t="s">
        <v>6</v>
      </c>
      <c r="E551" s="22" t="str">
        <f t="shared" si="8"/>
        <v>Chais du Batard, Chateauneuf du Pape Grande Reserva - In Bond</v>
      </c>
      <c r="F551" s="18" t="s">
        <v>696</v>
      </c>
      <c r="G551" s="10" t="s">
        <v>2</v>
      </c>
      <c r="H551" s="10">
        <v>12</v>
      </c>
      <c r="I551" s="10" t="s">
        <v>1</v>
      </c>
      <c r="J551" s="10" t="s">
        <v>0</v>
      </c>
      <c r="K551" s="12">
        <v>190</v>
      </c>
      <c r="L551" s="12">
        <v>240</v>
      </c>
      <c r="M551" s="18" t="s">
        <v>4</v>
      </c>
      <c r="N551" s="18"/>
      <c r="AA551" s="16" t="s">
        <v>697</v>
      </c>
      <c r="AB551" t="s">
        <v>1762</v>
      </c>
    </row>
    <row r="552" spans="1:28" ht="13.35" customHeight="1" x14ac:dyDescent="0.25">
      <c r="A552" s="9">
        <v>750</v>
      </c>
      <c r="B552" s="10" t="s">
        <v>35</v>
      </c>
      <c r="C552" s="10" t="s">
        <v>9</v>
      </c>
      <c r="D552" s="10" t="s">
        <v>3</v>
      </c>
      <c r="E552" s="22" t="str">
        <f t="shared" si="8"/>
        <v>Domaine Jean Louis Chave, Hermitage, Blanc</v>
      </c>
      <c r="F552" s="18" t="s">
        <v>59</v>
      </c>
      <c r="G552" s="10" t="s">
        <v>2</v>
      </c>
      <c r="H552" s="10">
        <v>3</v>
      </c>
      <c r="I552" s="10" t="s">
        <v>23</v>
      </c>
      <c r="J552" s="10" t="s">
        <v>22</v>
      </c>
      <c r="K552" s="12">
        <v>420</v>
      </c>
      <c r="L552" s="12">
        <v>520</v>
      </c>
      <c r="M552" s="18" t="s">
        <v>694</v>
      </c>
      <c r="N552" s="18" t="s">
        <v>693</v>
      </c>
      <c r="AA552" s="16" t="s">
        <v>695</v>
      </c>
      <c r="AB552" t="s">
        <v>1763</v>
      </c>
    </row>
    <row r="553" spans="1:28" ht="13.35" customHeight="1" x14ac:dyDescent="0.25">
      <c r="A553" s="9">
        <v>751</v>
      </c>
      <c r="B553" s="10" t="s">
        <v>95</v>
      </c>
      <c r="C553" s="10"/>
      <c r="D553" s="10" t="s">
        <v>3</v>
      </c>
      <c r="E553" s="22" t="str">
        <f t="shared" si="8"/>
        <v>Schloss Gobelsburg, Heiligenstein Riesling, Kamptal</v>
      </c>
      <c r="F553" s="18" t="s">
        <v>691</v>
      </c>
      <c r="G553" s="10" t="s">
        <v>2</v>
      </c>
      <c r="H553" s="10">
        <v>4</v>
      </c>
      <c r="I553" s="10" t="s">
        <v>23</v>
      </c>
      <c r="J553" s="10" t="s">
        <v>22</v>
      </c>
      <c r="K553" s="12">
        <v>80</v>
      </c>
      <c r="L553" s="12">
        <v>120</v>
      </c>
      <c r="M553" s="18" t="s">
        <v>690</v>
      </c>
      <c r="N553" s="18" t="s">
        <v>559</v>
      </c>
      <c r="AA553" s="16" t="s">
        <v>692</v>
      </c>
      <c r="AB553" t="s">
        <v>1764</v>
      </c>
    </row>
    <row r="554" spans="1:28" ht="13.35" customHeight="1" x14ac:dyDescent="0.25">
      <c r="A554" s="9">
        <v>752</v>
      </c>
      <c r="B554" s="10" t="s">
        <v>10</v>
      </c>
      <c r="C554" s="10"/>
      <c r="D554" s="10" t="s">
        <v>3</v>
      </c>
      <c r="E554" s="22" t="str">
        <f t="shared" si="8"/>
        <v>Franz Hirtzberger, Rotes Tor Gruner Veltliner Smaragd, Wachau - In Bond</v>
      </c>
      <c r="F554" s="18" t="s">
        <v>688</v>
      </c>
      <c r="G554" s="10" t="s">
        <v>2</v>
      </c>
      <c r="H554" s="10">
        <v>12</v>
      </c>
      <c r="I554" s="10" t="s">
        <v>1</v>
      </c>
      <c r="J554" s="10" t="s">
        <v>0</v>
      </c>
      <c r="K554" s="12">
        <v>380</v>
      </c>
      <c r="L554" s="12">
        <v>460</v>
      </c>
      <c r="M554" s="18" t="s">
        <v>4</v>
      </c>
      <c r="N554" s="18"/>
      <c r="AA554" s="16" t="s">
        <v>689</v>
      </c>
      <c r="AB554" t="s">
        <v>1765</v>
      </c>
    </row>
    <row r="555" spans="1:28" ht="13.35" customHeight="1" x14ac:dyDescent="0.25">
      <c r="A555" s="9">
        <v>753</v>
      </c>
      <c r="B555" s="10" t="s">
        <v>25</v>
      </c>
      <c r="C555" s="10"/>
      <c r="D555" s="10" t="s">
        <v>3</v>
      </c>
      <c r="E555" s="22" t="str">
        <f t="shared" si="8"/>
        <v>1976/1980 Mixed Lot of Lenz Moser TBA</v>
      </c>
      <c r="F555" s="18" t="s">
        <v>686</v>
      </c>
      <c r="G555" s="10" t="s">
        <v>2</v>
      </c>
      <c r="H555" s="10">
        <v>3</v>
      </c>
      <c r="I555" s="10" t="s">
        <v>23</v>
      </c>
      <c r="J555" s="10" t="s">
        <v>22</v>
      </c>
      <c r="K555" s="12">
        <v>120</v>
      </c>
      <c r="L555" s="12">
        <v>150</v>
      </c>
      <c r="M555" s="18" t="s">
        <v>685</v>
      </c>
      <c r="N555" s="18" t="s">
        <v>546</v>
      </c>
      <c r="AA555" s="16" t="s">
        <v>687</v>
      </c>
      <c r="AB555" t="s">
        <v>1766</v>
      </c>
    </row>
    <row r="556" spans="1:28" ht="13.35" customHeight="1" x14ac:dyDescent="0.25">
      <c r="A556" s="9">
        <v>754</v>
      </c>
      <c r="B556" s="10" t="s">
        <v>684</v>
      </c>
      <c r="C556" s="10" t="s">
        <v>678</v>
      </c>
      <c r="D556" s="10" t="s">
        <v>3</v>
      </c>
      <c r="E556" s="22" t="str">
        <f t="shared" si="8"/>
        <v>Schloss Vollrads, Riesling BA, Rheingau</v>
      </c>
      <c r="F556" s="18" t="s">
        <v>676</v>
      </c>
      <c r="G556" s="10" t="s">
        <v>2</v>
      </c>
      <c r="H556" s="10">
        <v>3</v>
      </c>
      <c r="I556" s="10" t="s">
        <v>23</v>
      </c>
      <c r="J556" s="10" t="s">
        <v>22</v>
      </c>
      <c r="K556" s="12">
        <v>600</v>
      </c>
      <c r="L556" s="12">
        <v>750</v>
      </c>
      <c r="M556" s="18" t="s">
        <v>682</v>
      </c>
      <c r="N556" s="18" t="s">
        <v>546</v>
      </c>
      <c r="AA556" s="16" t="s">
        <v>683</v>
      </c>
      <c r="AB556" t="s">
        <v>1767</v>
      </c>
    </row>
    <row r="557" spans="1:28" ht="13.35" customHeight="1" x14ac:dyDescent="0.25">
      <c r="A557" s="9">
        <v>755</v>
      </c>
      <c r="B557" s="10" t="s">
        <v>142</v>
      </c>
      <c r="C557" s="10" t="s">
        <v>678</v>
      </c>
      <c r="D557" s="10" t="s">
        <v>3</v>
      </c>
      <c r="E557" s="22" t="str">
        <f t="shared" si="8"/>
        <v>Freiherr Langwerth von Simmern, Rauenthaler Herberg Riesling, Rheingau</v>
      </c>
      <c r="F557" s="18" t="s">
        <v>680</v>
      </c>
      <c r="G557" s="10" t="s">
        <v>2</v>
      </c>
      <c r="H557" s="10">
        <v>3</v>
      </c>
      <c r="I557" s="10" t="s">
        <v>23</v>
      </c>
      <c r="J557" s="10" t="s">
        <v>22</v>
      </c>
      <c r="K557" s="12">
        <v>150</v>
      </c>
      <c r="L557" s="12">
        <v>200</v>
      </c>
      <c r="M557" s="18" t="s">
        <v>679</v>
      </c>
      <c r="N557" s="18" t="s">
        <v>546</v>
      </c>
      <c r="AA557" s="16" t="s">
        <v>681</v>
      </c>
      <c r="AB557" t="s">
        <v>1768</v>
      </c>
    </row>
    <row r="558" spans="1:28" ht="13.35" customHeight="1" x14ac:dyDescent="0.25">
      <c r="A558" s="9">
        <v>756</v>
      </c>
      <c r="B558" s="10" t="s">
        <v>143</v>
      </c>
      <c r="C558" s="10" t="s">
        <v>678</v>
      </c>
      <c r="D558" s="10" t="s">
        <v>3</v>
      </c>
      <c r="E558" s="22" t="str">
        <f t="shared" si="8"/>
        <v>Schloss Vollrads, Riesling Rotgold Schlossabzug, Rheingau</v>
      </c>
      <c r="F558" s="18" t="s">
        <v>676</v>
      </c>
      <c r="G558" s="10" t="s">
        <v>2</v>
      </c>
      <c r="H558" s="10">
        <v>1</v>
      </c>
      <c r="I558" s="10" t="s">
        <v>23</v>
      </c>
      <c r="J558" s="10" t="s">
        <v>22</v>
      </c>
      <c r="K558" s="12">
        <v>80</v>
      </c>
      <c r="L558" s="12">
        <v>100</v>
      </c>
      <c r="M558" s="18" t="s">
        <v>675</v>
      </c>
      <c r="N558" s="18" t="s">
        <v>546</v>
      </c>
      <c r="AA558" s="16" t="s">
        <v>677</v>
      </c>
      <c r="AB558" t="s">
        <v>1769</v>
      </c>
    </row>
    <row r="559" spans="1:28" ht="13.35" customHeight="1" x14ac:dyDescent="0.25">
      <c r="A559" s="9">
        <v>757</v>
      </c>
      <c r="B559" s="10" t="s">
        <v>145</v>
      </c>
      <c r="C559" s="10"/>
      <c r="D559" s="10"/>
      <c r="E559" s="22" t="str">
        <f t="shared" si="8"/>
        <v>Mixed Lot of German Beerenauslese</v>
      </c>
      <c r="F559" s="18"/>
      <c r="G559" s="10" t="s">
        <v>2</v>
      </c>
      <c r="H559" s="10">
        <v>3</v>
      </c>
      <c r="I559" s="10" t="s">
        <v>23</v>
      </c>
      <c r="J559" s="10" t="s">
        <v>22</v>
      </c>
      <c r="K559" s="12">
        <v>360</v>
      </c>
      <c r="L559" s="12">
        <v>500</v>
      </c>
      <c r="M559" s="18" t="s">
        <v>673</v>
      </c>
      <c r="N559" s="18" t="s">
        <v>546</v>
      </c>
      <c r="AA559" s="16" t="s">
        <v>674</v>
      </c>
      <c r="AB559" t="s">
        <v>1770</v>
      </c>
    </row>
    <row r="560" spans="1:28" ht="13.35" customHeight="1" x14ac:dyDescent="0.25">
      <c r="A560" s="9">
        <v>758</v>
      </c>
      <c r="B560" s="10" t="s">
        <v>125</v>
      </c>
      <c r="C560" s="10" t="s">
        <v>155</v>
      </c>
      <c r="D560" s="10" t="s">
        <v>3</v>
      </c>
      <c r="E560" s="22" t="str">
        <f t="shared" si="8"/>
        <v>Schorlemer, Bernkasteler Doctor Riesling Auslese, Mosel</v>
      </c>
      <c r="F560" s="18" t="s">
        <v>671</v>
      </c>
      <c r="G560" s="10" t="s">
        <v>2</v>
      </c>
      <c r="H560" s="10">
        <v>2</v>
      </c>
      <c r="I560" s="10" t="s">
        <v>23</v>
      </c>
      <c r="J560" s="10" t="s">
        <v>22</v>
      </c>
      <c r="K560" s="12">
        <v>150</v>
      </c>
      <c r="L560" s="12">
        <v>200</v>
      </c>
      <c r="M560" s="18" t="s">
        <v>670</v>
      </c>
      <c r="N560" s="18" t="s">
        <v>546</v>
      </c>
      <c r="AA560" s="16" t="s">
        <v>672</v>
      </c>
      <c r="AB560" t="s">
        <v>1771</v>
      </c>
    </row>
    <row r="561" spans="1:28" ht="13.35" customHeight="1" x14ac:dyDescent="0.25">
      <c r="A561" s="9">
        <v>759</v>
      </c>
      <c r="B561" s="10" t="s">
        <v>660</v>
      </c>
      <c r="C561" s="10" t="s">
        <v>669</v>
      </c>
      <c r="D561" s="10" t="s">
        <v>3</v>
      </c>
      <c r="E561" s="22" t="str">
        <f t="shared" si="8"/>
        <v>Dr. Burklin-Wolf, Forster Ungeheuer Riesling Ausele, Pfalz</v>
      </c>
      <c r="F561" s="18" t="s">
        <v>667</v>
      </c>
      <c r="G561" s="10" t="s">
        <v>2</v>
      </c>
      <c r="H561" s="10">
        <v>3</v>
      </c>
      <c r="I561" s="10" t="s">
        <v>23</v>
      </c>
      <c r="J561" s="10" t="s">
        <v>22</v>
      </c>
      <c r="K561" s="12">
        <v>300</v>
      </c>
      <c r="L561" s="12">
        <v>400</v>
      </c>
      <c r="M561" s="18" t="s">
        <v>666</v>
      </c>
      <c r="N561" s="18" t="s">
        <v>546</v>
      </c>
      <c r="AA561" s="16" t="s">
        <v>668</v>
      </c>
      <c r="AB561" t="s">
        <v>1772</v>
      </c>
    </row>
    <row r="562" spans="1:28" ht="13.35" customHeight="1" x14ac:dyDescent="0.25">
      <c r="A562" s="9">
        <v>760</v>
      </c>
      <c r="B562" s="10" t="s">
        <v>660</v>
      </c>
      <c r="C562" s="10" t="s">
        <v>155</v>
      </c>
      <c r="D562" s="10" t="s">
        <v>3</v>
      </c>
      <c r="E562" s="22" t="str">
        <f t="shared" si="8"/>
        <v>Sanctus Jacobus, Piesporter Goldtropfchen Riesling Auslese, Mosel</v>
      </c>
      <c r="F562" s="18" t="s">
        <v>664</v>
      </c>
      <c r="G562" s="10" t="s">
        <v>2</v>
      </c>
      <c r="H562" s="10">
        <v>3</v>
      </c>
      <c r="I562" s="10" t="s">
        <v>23</v>
      </c>
      <c r="J562" s="10" t="s">
        <v>22</v>
      </c>
      <c r="K562" s="12">
        <v>240</v>
      </c>
      <c r="L562" s="12">
        <v>360</v>
      </c>
      <c r="M562" s="18" t="s">
        <v>663</v>
      </c>
      <c r="N562" s="18" t="s">
        <v>546</v>
      </c>
      <c r="AA562" s="16" t="s">
        <v>665</v>
      </c>
      <c r="AB562" t="s">
        <v>1773</v>
      </c>
    </row>
    <row r="563" spans="1:28" ht="13.35" customHeight="1" x14ac:dyDescent="0.25">
      <c r="A563" s="9">
        <v>761</v>
      </c>
      <c r="B563" s="10" t="s">
        <v>660</v>
      </c>
      <c r="C563" s="10"/>
      <c r="D563" s="10" t="s">
        <v>3</v>
      </c>
      <c r="E563" s="22" t="str">
        <f t="shared" si="8"/>
        <v>Mixed Lot of German Spatlese and Auslese</v>
      </c>
      <c r="F563" s="18"/>
      <c r="G563" s="10" t="s">
        <v>2</v>
      </c>
      <c r="H563" s="10">
        <v>4</v>
      </c>
      <c r="I563" s="10" t="s">
        <v>23</v>
      </c>
      <c r="J563" s="10" t="s">
        <v>22</v>
      </c>
      <c r="K563" s="12">
        <v>180</v>
      </c>
      <c r="L563" s="12">
        <v>260</v>
      </c>
      <c r="M563" s="18" t="s">
        <v>661</v>
      </c>
      <c r="N563" s="18" t="s">
        <v>546</v>
      </c>
      <c r="AA563" s="16" t="s">
        <v>662</v>
      </c>
      <c r="AB563" t="s">
        <v>1774</v>
      </c>
    </row>
    <row r="564" spans="1:28" ht="13.35" customHeight="1" x14ac:dyDescent="0.25">
      <c r="A564" s="9">
        <v>762</v>
      </c>
      <c r="B564" s="10" t="s">
        <v>660</v>
      </c>
      <c r="C564" s="10" t="s">
        <v>155</v>
      </c>
      <c r="D564" s="10" t="s">
        <v>3</v>
      </c>
      <c r="E564" s="22" t="str">
        <f t="shared" si="8"/>
        <v>Mixed Lot of Mosel</v>
      </c>
      <c r="F564" s="18"/>
      <c r="G564" s="10" t="s">
        <v>2</v>
      </c>
      <c r="H564" s="10">
        <v>2</v>
      </c>
      <c r="I564" s="10" t="s">
        <v>23</v>
      </c>
      <c r="J564" s="10" t="s">
        <v>22</v>
      </c>
      <c r="K564" s="12">
        <v>160</v>
      </c>
      <c r="L564" s="12">
        <v>240</v>
      </c>
      <c r="M564" s="18" t="s">
        <v>658</v>
      </c>
      <c r="N564" s="18" t="s">
        <v>546</v>
      </c>
      <c r="AA564" s="16" t="s">
        <v>659</v>
      </c>
      <c r="AB564" t="s">
        <v>1775</v>
      </c>
    </row>
    <row r="565" spans="1:28" ht="13.35" customHeight="1" x14ac:dyDescent="0.25">
      <c r="A565" s="9">
        <v>763</v>
      </c>
      <c r="B565" s="10" t="s">
        <v>121</v>
      </c>
      <c r="C565" s="10" t="s">
        <v>155</v>
      </c>
      <c r="D565" s="10" t="s">
        <v>3</v>
      </c>
      <c r="E565" s="22" t="str">
        <f t="shared" si="8"/>
        <v>Bischofliches Priesterseminar, Kaseler Nieschen Riesling Auslese, Mosel</v>
      </c>
      <c r="F565" s="18" t="s">
        <v>656</v>
      </c>
      <c r="G565" s="10" t="s">
        <v>2</v>
      </c>
      <c r="H565" s="10">
        <v>4</v>
      </c>
      <c r="I565" s="10" t="s">
        <v>23</v>
      </c>
      <c r="J565" s="10" t="s">
        <v>22</v>
      </c>
      <c r="K565" s="12">
        <v>180</v>
      </c>
      <c r="L565" s="12">
        <v>240</v>
      </c>
      <c r="M565" s="18" t="s">
        <v>655</v>
      </c>
      <c r="N565" s="18" t="s">
        <v>546</v>
      </c>
      <c r="AA565" s="16" t="s">
        <v>657</v>
      </c>
      <c r="AB565" t="s">
        <v>1776</v>
      </c>
    </row>
    <row r="566" spans="1:28" ht="13.35" customHeight="1" x14ac:dyDescent="0.25">
      <c r="A566" s="9">
        <v>764</v>
      </c>
      <c r="B566" s="10" t="s">
        <v>121</v>
      </c>
      <c r="C566" s="10"/>
      <c r="D566" s="10" t="s">
        <v>3</v>
      </c>
      <c r="E566" s="22" t="str">
        <f t="shared" si="8"/>
        <v>Mixed Lot of Spatlese from Mosel and Nahe</v>
      </c>
      <c r="F566" s="18"/>
      <c r="G566" s="10" t="s">
        <v>2</v>
      </c>
      <c r="H566" s="10">
        <v>5</v>
      </c>
      <c r="I566" s="10" t="s">
        <v>23</v>
      </c>
      <c r="J566" s="10" t="s">
        <v>22</v>
      </c>
      <c r="K566" s="12">
        <v>150</v>
      </c>
      <c r="L566" s="12">
        <v>200</v>
      </c>
      <c r="M566" s="18" t="s">
        <v>653</v>
      </c>
      <c r="N566" s="18" t="s">
        <v>546</v>
      </c>
      <c r="AA566" s="16" t="s">
        <v>654</v>
      </c>
      <c r="AB566" t="s">
        <v>1777</v>
      </c>
    </row>
    <row r="567" spans="1:28" ht="13.35" customHeight="1" x14ac:dyDescent="0.25">
      <c r="A567" s="9">
        <v>765</v>
      </c>
      <c r="B567" s="10" t="s">
        <v>109</v>
      </c>
      <c r="C567" s="10"/>
      <c r="D567" s="10" t="s">
        <v>3</v>
      </c>
      <c r="E567" s="22" t="str">
        <f t="shared" si="8"/>
        <v>Mixed Lot of Spatlese from Nahe, Rheinhessen and Mosel</v>
      </c>
      <c r="F567" s="18"/>
      <c r="G567" s="10" t="s">
        <v>2</v>
      </c>
      <c r="H567" s="10">
        <v>4</v>
      </c>
      <c r="I567" s="10" t="s">
        <v>23</v>
      </c>
      <c r="J567" s="10" t="s">
        <v>22</v>
      </c>
      <c r="K567" s="12">
        <v>250</v>
      </c>
      <c r="L567" s="12">
        <v>320</v>
      </c>
      <c r="M567" s="18" t="s">
        <v>651</v>
      </c>
      <c r="N567" s="18" t="s">
        <v>546</v>
      </c>
      <c r="AA567" s="16" t="s">
        <v>652</v>
      </c>
      <c r="AB567" t="s">
        <v>1778</v>
      </c>
    </row>
    <row r="568" spans="1:28" ht="13.35" customHeight="1" x14ac:dyDescent="0.25">
      <c r="A568" s="9">
        <v>766</v>
      </c>
      <c r="B568" s="10" t="s">
        <v>109</v>
      </c>
      <c r="C568" s="10" t="s">
        <v>156</v>
      </c>
      <c r="D568" s="10" t="s">
        <v>3</v>
      </c>
      <c r="E568" s="22" t="str">
        <f t="shared" si="8"/>
        <v>Verwaltung der Staatsweinguter, Steinberger Riesling Spatlese</v>
      </c>
      <c r="F568" s="18" t="s">
        <v>649</v>
      </c>
      <c r="G568" s="10" t="s">
        <v>2</v>
      </c>
      <c r="H568" s="10">
        <v>3</v>
      </c>
      <c r="I568" s="10" t="s">
        <v>23</v>
      </c>
      <c r="J568" s="10" t="s">
        <v>22</v>
      </c>
      <c r="K568" s="12">
        <v>240</v>
      </c>
      <c r="L568" s="12">
        <v>300</v>
      </c>
      <c r="M568" s="18" t="s">
        <v>648</v>
      </c>
      <c r="N568" s="18" t="s">
        <v>546</v>
      </c>
      <c r="AA568" s="16" t="s">
        <v>650</v>
      </c>
      <c r="AB568" t="s">
        <v>1779</v>
      </c>
    </row>
    <row r="569" spans="1:28" ht="13.35" customHeight="1" x14ac:dyDescent="0.25">
      <c r="A569" s="9">
        <v>767</v>
      </c>
      <c r="B569" s="10" t="s">
        <v>109</v>
      </c>
      <c r="C569" s="10" t="s">
        <v>156</v>
      </c>
      <c r="D569" s="10" t="s">
        <v>3</v>
      </c>
      <c r="E569" s="22" t="str">
        <f t="shared" si="8"/>
        <v>Weingut Dr. Alex Senfter, Niersteiner Oelberg Riesling TBA, Rheinhessen</v>
      </c>
      <c r="F569" s="18" t="s">
        <v>646</v>
      </c>
      <c r="G569" s="10" t="s">
        <v>2</v>
      </c>
      <c r="H569" s="10">
        <v>2</v>
      </c>
      <c r="I569" s="10" t="s">
        <v>23</v>
      </c>
      <c r="J569" s="10" t="s">
        <v>22</v>
      </c>
      <c r="K569" s="12">
        <v>200</v>
      </c>
      <c r="L569" s="12">
        <v>260</v>
      </c>
      <c r="M569" s="18" t="s">
        <v>645</v>
      </c>
      <c r="N569" s="18" t="s">
        <v>546</v>
      </c>
      <c r="AA569" s="16" t="s">
        <v>647</v>
      </c>
      <c r="AB569" t="s">
        <v>1780</v>
      </c>
    </row>
    <row r="570" spans="1:28" ht="13.35" customHeight="1" x14ac:dyDescent="0.25">
      <c r="A570" s="9">
        <v>768</v>
      </c>
      <c r="B570" s="10" t="s">
        <v>109</v>
      </c>
      <c r="C570" s="10" t="s">
        <v>156</v>
      </c>
      <c r="D570" s="10" t="s">
        <v>3</v>
      </c>
      <c r="E570" s="22" t="str">
        <f t="shared" si="8"/>
        <v>Philipp Wissmann, Mettenheimer Goldberg Riesling Beerenauslese, Rheinhessen</v>
      </c>
      <c r="F570" s="18" t="s">
        <v>643</v>
      </c>
      <c r="G570" s="10" t="s">
        <v>2</v>
      </c>
      <c r="H570" s="10">
        <v>2</v>
      </c>
      <c r="I570" s="10" t="s">
        <v>23</v>
      </c>
      <c r="J570" s="10" t="s">
        <v>22</v>
      </c>
      <c r="K570" s="12">
        <v>200</v>
      </c>
      <c r="L570" s="12">
        <v>260</v>
      </c>
      <c r="M570" s="18" t="s">
        <v>642</v>
      </c>
      <c r="N570" s="18" t="s">
        <v>546</v>
      </c>
      <c r="AA570" s="16" t="s">
        <v>644</v>
      </c>
      <c r="AB570" t="s">
        <v>1781</v>
      </c>
    </row>
    <row r="571" spans="1:28" ht="13.35" customHeight="1" x14ac:dyDescent="0.25">
      <c r="A571" s="9">
        <v>769</v>
      </c>
      <c r="B571" s="10" t="s">
        <v>109</v>
      </c>
      <c r="C571" s="10" t="s">
        <v>155</v>
      </c>
      <c r="D571" s="10" t="s">
        <v>3</v>
      </c>
      <c r="E571" s="22" t="str">
        <f t="shared" si="8"/>
        <v>Friedrich-Wilhelm-Gymnasium, Ockfener Geisberg Riesling Spatlese, Mosel</v>
      </c>
      <c r="F571" s="18" t="s">
        <v>640</v>
      </c>
      <c r="G571" s="10" t="s">
        <v>2</v>
      </c>
      <c r="H571" s="10">
        <v>2</v>
      </c>
      <c r="I571" s="10" t="s">
        <v>23</v>
      </c>
      <c r="J571" s="10" t="s">
        <v>22</v>
      </c>
      <c r="K571" s="12">
        <v>120</v>
      </c>
      <c r="L571" s="12">
        <v>160</v>
      </c>
      <c r="M571" s="18" t="s">
        <v>639</v>
      </c>
      <c r="N571" s="18" t="s">
        <v>546</v>
      </c>
      <c r="AA571" s="16" t="s">
        <v>641</v>
      </c>
      <c r="AB571" t="s">
        <v>1782</v>
      </c>
    </row>
    <row r="572" spans="1:28" ht="13.35" customHeight="1" x14ac:dyDescent="0.25">
      <c r="A572" s="9">
        <v>770</v>
      </c>
      <c r="B572" s="10" t="s">
        <v>95</v>
      </c>
      <c r="C572" s="10" t="s">
        <v>157</v>
      </c>
      <c r="D572" s="10" t="s">
        <v>3</v>
      </c>
      <c r="E572" s="22" t="str">
        <f t="shared" si="8"/>
        <v>Donnhoff, Norheimer Dellchen Riesling GG, Nahe - In Bond</v>
      </c>
      <c r="F572" s="18" t="s">
        <v>388</v>
      </c>
      <c r="G572" s="10" t="s">
        <v>2</v>
      </c>
      <c r="H572" s="10">
        <v>6</v>
      </c>
      <c r="I572" s="10" t="s">
        <v>1</v>
      </c>
      <c r="J572" s="10" t="s">
        <v>0</v>
      </c>
      <c r="K572" s="12">
        <v>200</v>
      </c>
      <c r="L572" s="12">
        <v>300</v>
      </c>
      <c r="M572" s="18" t="s">
        <v>12</v>
      </c>
      <c r="N572" s="18"/>
      <c r="AA572" s="16" t="s">
        <v>638</v>
      </c>
      <c r="AB572" t="s">
        <v>1783</v>
      </c>
    </row>
    <row r="573" spans="1:28" ht="13.35" customHeight="1" x14ac:dyDescent="0.25">
      <c r="A573" s="9">
        <v>771</v>
      </c>
      <c r="B573" s="10" t="s">
        <v>95</v>
      </c>
      <c r="C573" s="10" t="s">
        <v>637</v>
      </c>
      <c r="D573" s="10" t="s">
        <v>3</v>
      </c>
      <c r="E573" s="22" t="str">
        <f t="shared" si="8"/>
        <v>Weingut Leitz, Rudesheimer Berg Schlossberg Riesling Spatlese, Rheingau - In Bond</v>
      </c>
      <c r="F573" s="18" t="s">
        <v>635</v>
      </c>
      <c r="G573" s="10" t="s">
        <v>2</v>
      </c>
      <c r="H573" s="10">
        <v>6</v>
      </c>
      <c r="I573" s="10" t="s">
        <v>1</v>
      </c>
      <c r="J573" s="10" t="s">
        <v>0</v>
      </c>
      <c r="K573" s="12">
        <v>100</v>
      </c>
      <c r="L573" s="12">
        <v>150</v>
      </c>
      <c r="M573" s="18" t="s">
        <v>12</v>
      </c>
      <c r="N573" s="18"/>
      <c r="AA573" s="16" t="s">
        <v>636</v>
      </c>
      <c r="AB573" t="s">
        <v>1784</v>
      </c>
    </row>
    <row r="574" spans="1:28" ht="13.35" customHeight="1" x14ac:dyDescent="0.25">
      <c r="A574" s="9">
        <v>772</v>
      </c>
      <c r="B574" s="10" t="s">
        <v>18</v>
      </c>
      <c r="C574" s="10" t="s">
        <v>157</v>
      </c>
      <c r="D574" s="10" t="s">
        <v>3</v>
      </c>
      <c r="E574" s="22" t="str">
        <f t="shared" si="8"/>
        <v>Donnhoff, Niederhauser Hermannshohle Riesling Spatlese, Nahe - In Bond</v>
      </c>
      <c r="F574" s="18" t="s">
        <v>388</v>
      </c>
      <c r="G574" s="10" t="s">
        <v>2</v>
      </c>
      <c r="H574" s="10">
        <v>12</v>
      </c>
      <c r="I574" s="10" t="s">
        <v>1</v>
      </c>
      <c r="J574" s="10" t="s">
        <v>0</v>
      </c>
      <c r="K574" s="12">
        <v>240</v>
      </c>
      <c r="L574" s="12">
        <v>320</v>
      </c>
      <c r="M574" s="18" t="s">
        <v>4</v>
      </c>
      <c r="N574" s="18"/>
      <c r="AA574" s="16" t="s">
        <v>634</v>
      </c>
      <c r="AB574" t="s">
        <v>1785</v>
      </c>
    </row>
    <row r="575" spans="1:28" ht="13.35" customHeight="1" x14ac:dyDescent="0.25">
      <c r="A575" s="9">
        <v>773</v>
      </c>
      <c r="B575" s="10" t="s">
        <v>10</v>
      </c>
      <c r="C575" s="10" t="s">
        <v>155</v>
      </c>
      <c r="D575" s="10" t="s">
        <v>3</v>
      </c>
      <c r="E575" s="22" t="str">
        <f t="shared" si="8"/>
        <v>Fritz Haag, Brauneberger Juffer Riesling Auslese, Mosel - In Bond</v>
      </c>
      <c r="F575" s="18" t="s">
        <v>385</v>
      </c>
      <c r="G575" s="10" t="s">
        <v>2</v>
      </c>
      <c r="H575" s="10">
        <v>6</v>
      </c>
      <c r="I575" s="10" t="s">
        <v>1</v>
      </c>
      <c r="J575" s="10" t="s">
        <v>0</v>
      </c>
      <c r="K575" s="12">
        <v>140</v>
      </c>
      <c r="L575" s="12">
        <v>170</v>
      </c>
      <c r="M575" s="18" t="s">
        <v>12</v>
      </c>
      <c r="N575" s="18"/>
      <c r="AA575" s="16" t="s">
        <v>633</v>
      </c>
      <c r="AB575" t="s">
        <v>1786</v>
      </c>
    </row>
    <row r="576" spans="1:28" ht="13.35" customHeight="1" x14ac:dyDescent="0.25">
      <c r="A576" s="9">
        <v>774</v>
      </c>
      <c r="B576" s="10" t="s">
        <v>25</v>
      </c>
      <c r="C576" s="10"/>
      <c r="D576" s="10" t="s">
        <v>3</v>
      </c>
      <c r="E576" s="22" t="str">
        <f t="shared" si="8"/>
        <v>1971/1976 Mixed Lot of German Riesling (Halves)</v>
      </c>
      <c r="F576" s="18"/>
      <c r="G576" s="10" t="s">
        <v>88</v>
      </c>
      <c r="H576" s="10">
        <v>4</v>
      </c>
      <c r="I576" s="10" t="s">
        <v>23</v>
      </c>
      <c r="J576" s="10" t="s">
        <v>22</v>
      </c>
      <c r="K576" s="12">
        <v>140</v>
      </c>
      <c r="L576" s="12">
        <v>180</v>
      </c>
      <c r="M576" s="18" t="s">
        <v>631</v>
      </c>
      <c r="N576" s="18" t="s">
        <v>546</v>
      </c>
      <c r="AA576" s="16" t="s">
        <v>632</v>
      </c>
      <c r="AB576" t="s">
        <v>1787</v>
      </c>
    </row>
    <row r="577" spans="1:28" ht="13.35" customHeight="1" x14ac:dyDescent="0.25">
      <c r="A577" s="9">
        <v>775</v>
      </c>
      <c r="B577" s="10" t="s">
        <v>121</v>
      </c>
      <c r="C577" s="10" t="s">
        <v>42</v>
      </c>
      <c r="D577" s="10" t="s">
        <v>6</v>
      </c>
      <c r="E577" s="22" t="str">
        <f t="shared" si="8"/>
        <v>Sassicaia, Tenuta San Guido, Bolgheri</v>
      </c>
      <c r="F577" s="18" t="s">
        <v>47</v>
      </c>
      <c r="G577" s="10" t="s">
        <v>2</v>
      </c>
      <c r="H577" s="10">
        <v>1</v>
      </c>
      <c r="I577" s="10" t="s">
        <v>23</v>
      </c>
      <c r="J577" s="10" t="s">
        <v>22</v>
      </c>
      <c r="K577" s="12">
        <v>600</v>
      </c>
      <c r="L577" s="12">
        <v>800</v>
      </c>
      <c r="M577" s="18" t="s">
        <v>630</v>
      </c>
      <c r="N577" s="18" t="s">
        <v>546</v>
      </c>
      <c r="AA577" s="16" t="s">
        <v>48</v>
      </c>
      <c r="AB577" t="s">
        <v>1788</v>
      </c>
    </row>
    <row r="578" spans="1:28" ht="13.35" customHeight="1" x14ac:dyDescent="0.25">
      <c r="A578" s="9">
        <v>776</v>
      </c>
      <c r="B578" s="10" t="s">
        <v>60</v>
      </c>
      <c r="C578" s="10" t="s">
        <v>41</v>
      </c>
      <c r="D578" s="10" t="s">
        <v>6</v>
      </c>
      <c r="E578" s="22" t="str">
        <f t="shared" si="8"/>
        <v>Gaja, Sperss, Barolo DOCG</v>
      </c>
      <c r="F578" s="18" t="s">
        <v>45</v>
      </c>
      <c r="G578" s="10" t="s">
        <v>2</v>
      </c>
      <c r="H578" s="10">
        <v>9</v>
      </c>
      <c r="I578" s="10" t="s">
        <v>23</v>
      </c>
      <c r="J578" s="10" t="s">
        <v>22</v>
      </c>
      <c r="K578" s="12">
        <v>1200</v>
      </c>
      <c r="L578" s="12">
        <v>1500</v>
      </c>
      <c r="M578" s="18" t="s">
        <v>628</v>
      </c>
      <c r="N578" s="18" t="s">
        <v>559</v>
      </c>
      <c r="AA578" s="16" t="s">
        <v>629</v>
      </c>
      <c r="AB578" t="s">
        <v>1789</v>
      </c>
    </row>
    <row r="579" spans="1:28" ht="13.35" customHeight="1" x14ac:dyDescent="0.25">
      <c r="A579" s="9">
        <v>777</v>
      </c>
      <c r="B579" s="10" t="s">
        <v>627</v>
      </c>
      <c r="C579" s="10" t="s">
        <v>42</v>
      </c>
      <c r="D579" s="10" t="s">
        <v>6</v>
      </c>
      <c r="E579" s="22" t="str">
        <f t="shared" si="8"/>
        <v>Ornellaia, Bolgheri (Magnum)</v>
      </c>
      <c r="F579" s="18" t="s">
        <v>43</v>
      </c>
      <c r="G579" s="10" t="s">
        <v>34</v>
      </c>
      <c r="H579" s="10">
        <v>1</v>
      </c>
      <c r="I579" s="10" t="s">
        <v>23</v>
      </c>
      <c r="J579" s="10" t="s">
        <v>22</v>
      </c>
      <c r="K579" s="12">
        <v>360</v>
      </c>
      <c r="L579" s="12">
        <v>460</v>
      </c>
      <c r="M579" s="18" t="s">
        <v>625</v>
      </c>
      <c r="N579" s="18" t="s">
        <v>605</v>
      </c>
      <c r="AA579" s="16" t="s">
        <v>626</v>
      </c>
      <c r="AB579" t="s">
        <v>1790</v>
      </c>
    </row>
    <row r="580" spans="1:28" ht="13.35" customHeight="1" x14ac:dyDescent="0.25">
      <c r="A580" s="9">
        <v>778</v>
      </c>
      <c r="B580" s="10" t="s">
        <v>118</v>
      </c>
      <c r="C580" s="10" t="s">
        <v>41</v>
      </c>
      <c r="D580" s="10" t="s">
        <v>6</v>
      </c>
      <c r="E580" s="22" t="str">
        <f t="shared" si="8"/>
        <v>Gaja, Barbaresco</v>
      </c>
      <c r="F580" s="18" t="s">
        <v>45</v>
      </c>
      <c r="G580" s="10" t="s">
        <v>2</v>
      </c>
      <c r="H580" s="10">
        <v>4</v>
      </c>
      <c r="I580" s="10" t="s">
        <v>23</v>
      </c>
      <c r="J580" s="10" t="s">
        <v>22</v>
      </c>
      <c r="K580" s="12">
        <v>500</v>
      </c>
      <c r="L580" s="12">
        <v>600</v>
      </c>
      <c r="M580" s="18" t="s">
        <v>623</v>
      </c>
      <c r="N580" s="18" t="s">
        <v>559</v>
      </c>
      <c r="AA580" s="16" t="s">
        <v>624</v>
      </c>
      <c r="AB580" t="s">
        <v>1791</v>
      </c>
    </row>
    <row r="581" spans="1:28" ht="13.35" customHeight="1" x14ac:dyDescent="0.25">
      <c r="A581" s="9">
        <v>779</v>
      </c>
      <c r="B581" s="10" t="s">
        <v>118</v>
      </c>
      <c r="C581" s="10" t="s">
        <v>42</v>
      </c>
      <c r="D581" s="10" t="s">
        <v>6</v>
      </c>
      <c r="E581" s="22" t="str">
        <f t="shared" si="8"/>
        <v>Sassicaia, Tenuta San Guido, Bolgheri</v>
      </c>
      <c r="F581" s="18" t="s">
        <v>47</v>
      </c>
      <c r="G581" s="10" t="s">
        <v>2</v>
      </c>
      <c r="H581" s="10">
        <v>1</v>
      </c>
      <c r="I581" s="10" t="s">
        <v>23</v>
      </c>
      <c r="J581" s="10" t="s">
        <v>22</v>
      </c>
      <c r="K581" s="12">
        <v>240</v>
      </c>
      <c r="L581" s="12">
        <v>320</v>
      </c>
      <c r="M581" s="18" t="s">
        <v>622</v>
      </c>
      <c r="N581" s="18" t="s">
        <v>559</v>
      </c>
      <c r="AA581" s="16" t="s">
        <v>48</v>
      </c>
      <c r="AB581" t="s">
        <v>1792</v>
      </c>
    </row>
    <row r="582" spans="1:28" ht="13.35" customHeight="1" x14ac:dyDescent="0.25">
      <c r="A582" s="9">
        <v>780</v>
      </c>
      <c r="B582" s="10" t="s">
        <v>30</v>
      </c>
      <c r="C582" s="10" t="s">
        <v>41</v>
      </c>
      <c r="D582" s="10" t="s">
        <v>6</v>
      </c>
      <c r="E582" s="22" t="str">
        <f t="shared" si="8"/>
        <v>Poderi Aldo Conterno, Barolo, Bussia Gran Bussia Riserva - In Bond</v>
      </c>
      <c r="F582" s="18" t="s">
        <v>620</v>
      </c>
      <c r="G582" s="10" t="s">
        <v>2</v>
      </c>
      <c r="H582" s="10">
        <v>3</v>
      </c>
      <c r="I582" s="10" t="s">
        <v>16</v>
      </c>
      <c r="J582" s="10" t="s">
        <v>0</v>
      </c>
      <c r="K582" s="12">
        <v>650</v>
      </c>
      <c r="L582" s="12">
        <v>800</v>
      </c>
      <c r="M582" s="18" t="s">
        <v>12</v>
      </c>
      <c r="N582" s="18"/>
      <c r="AA582" s="16" t="s">
        <v>621</v>
      </c>
      <c r="AB582" t="s">
        <v>1793</v>
      </c>
    </row>
    <row r="583" spans="1:28" ht="13.35" customHeight="1" x14ac:dyDescent="0.25">
      <c r="A583" s="9">
        <v>781</v>
      </c>
      <c r="B583" s="10" t="s">
        <v>57</v>
      </c>
      <c r="C583" s="10" t="s">
        <v>41</v>
      </c>
      <c r="D583" s="10" t="s">
        <v>6</v>
      </c>
      <c r="E583" s="22" t="str">
        <f t="shared" si="8"/>
        <v>Gaja, Langhe Conteisa, Barolo DOCG - In Bond</v>
      </c>
      <c r="F583" s="18" t="s">
        <v>45</v>
      </c>
      <c r="G583" s="10" t="s">
        <v>2</v>
      </c>
      <c r="H583" s="10">
        <v>6</v>
      </c>
      <c r="I583" s="10" t="s">
        <v>16</v>
      </c>
      <c r="J583" s="10" t="s">
        <v>0</v>
      </c>
      <c r="K583" s="12">
        <v>700</v>
      </c>
      <c r="L583" s="12">
        <v>900</v>
      </c>
      <c r="M583" s="18" t="s">
        <v>12</v>
      </c>
      <c r="N583" s="18"/>
      <c r="AA583" s="16" t="s">
        <v>619</v>
      </c>
      <c r="AB583" t="s">
        <v>1794</v>
      </c>
    </row>
    <row r="584" spans="1:28" ht="13.35" customHeight="1" x14ac:dyDescent="0.25">
      <c r="A584" s="9">
        <v>782</v>
      </c>
      <c r="B584" s="10" t="s">
        <v>57</v>
      </c>
      <c r="C584" s="10" t="s">
        <v>41</v>
      </c>
      <c r="D584" s="10" t="s">
        <v>6</v>
      </c>
      <c r="E584" s="22" t="str">
        <f t="shared" ref="E584:E619" si="9">HYPERLINK(AB584,AA584)</f>
        <v>Luciano Sandrone, Barolo, Cannubi Boschis - In Bond</v>
      </c>
      <c r="F584" s="18" t="s">
        <v>395</v>
      </c>
      <c r="G584" s="10" t="s">
        <v>2</v>
      </c>
      <c r="H584" s="10">
        <v>6</v>
      </c>
      <c r="I584" s="10" t="s">
        <v>16</v>
      </c>
      <c r="J584" s="10" t="s">
        <v>0</v>
      </c>
      <c r="K584" s="12">
        <v>500</v>
      </c>
      <c r="L584" s="12">
        <v>700</v>
      </c>
      <c r="M584" s="18" t="s">
        <v>12</v>
      </c>
      <c r="N584" s="18"/>
      <c r="AA584" s="16" t="s">
        <v>618</v>
      </c>
      <c r="AB584" t="s">
        <v>1795</v>
      </c>
    </row>
    <row r="585" spans="1:28" ht="13.35" customHeight="1" x14ac:dyDescent="0.25">
      <c r="A585" s="9">
        <v>783</v>
      </c>
      <c r="B585" s="10" t="s">
        <v>57</v>
      </c>
      <c r="C585" s="10" t="s">
        <v>41</v>
      </c>
      <c r="D585" s="10" t="s">
        <v>6</v>
      </c>
      <c r="E585" s="22" t="str">
        <f t="shared" si="9"/>
        <v>Domenico Clerico, Barolo, Ginestra Pajana - In Bond</v>
      </c>
      <c r="F585" s="18" t="s">
        <v>616</v>
      </c>
      <c r="G585" s="10" t="s">
        <v>2</v>
      </c>
      <c r="H585" s="10">
        <v>6</v>
      </c>
      <c r="I585" s="10" t="s">
        <v>23</v>
      </c>
      <c r="J585" s="10" t="s">
        <v>0</v>
      </c>
      <c r="K585" s="12">
        <v>300</v>
      </c>
      <c r="L585" s="12">
        <v>400</v>
      </c>
      <c r="M585" s="18" t="s">
        <v>38</v>
      </c>
      <c r="N585" s="18"/>
      <c r="AA585" s="16" t="s">
        <v>617</v>
      </c>
      <c r="AB585" t="s">
        <v>1796</v>
      </c>
    </row>
    <row r="586" spans="1:28" ht="13.35" customHeight="1" x14ac:dyDescent="0.25">
      <c r="A586" s="9">
        <v>784</v>
      </c>
      <c r="B586" s="10" t="s">
        <v>57</v>
      </c>
      <c r="C586" s="10" t="s">
        <v>160</v>
      </c>
      <c r="D586" s="10" t="s">
        <v>6</v>
      </c>
      <c r="E586" s="22" t="str">
        <f t="shared" si="9"/>
        <v>Galardi, Terra Lavoro, Roccamonfina IGT - In Bond</v>
      </c>
      <c r="F586" s="18" t="s">
        <v>416</v>
      </c>
      <c r="G586" s="10" t="s">
        <v>2</v>
      </c>
      <c r="H586" s="10">
        <v>6</v>
      </c>
      <c r="I586" s="10" t="s">
        <v>1</v>
      </c>
      <c r="J586" s="10" t="s">
        <v>0</v>
      </c>
      <c r="K586" s="12">
        <v>160</v>
      </c>
      <c r="L586" s="12">
        <v>220</v>
      </c>
      <c r="M586" s="18" t="s">
        <v>12</v>
      </c>
      <c r="N586" s="18"/>
      <c r="AA586" s="16" t="s">
        <v>615</v>
      </c>
      <c r="AB586" t="s">
        <v>1797</v>
      </c>
    </row>
    <row r="587" spans="1:28" ht="13.35" customHeight="1" x14ac:dyDescent="0.25">
      <c r="A587" s="9">
        <v>785</v>
      </c>
      <c r="B587" s="10" t="s">
        <v>57</v>
      </c>
      <c r="C587" s="10" t="s">
        <v>41</v>
      </c>
      <c r="D587" s="10" t="s">
        <v>6</v>
      </c>
      <c r="E587" s="22" t="str">
        <f t="shared" si="9"/>
        <v>Silvano Bolmida, Barolo, Bussia - In Bond</v>
      </c>
      <c r="F587" s="18" t="s">
        <v>613</v>
      </c>
      <c r="G587" s="10" t="s">
        <v>2</v>
      </c>
      <c r="H587" s="10">
        <v>6</v>
      </c>
      <c r="I587" s="10" t="s">
        <v>1</v>
      </c>
      <c r="J587" s="10" t="s">
        <v>0</v>
      </c>
      <c r="K587" s="12">
        <v>150</v>
      </c>
      <c r="L587" s="12">
        <v>200</v>
      </c>
      <c r="M587" s="18" t="s">
        <v>12</v>
      </c>
      <c r="N587" s="18"/>
      <c r="AA587" s="16" t="s">
        <v>614</v>
      </c>
      <c r="AB587" t="s">
        <v>1798</v>
      </c>
    </row>
    <row r="588" spans="1:28" ht="13.35" customHeight="1" x14ac:dyDescent="0.25">
      <c r="A588" s="9">
        <v>786</v>
      </c>
      <c r="B588" s="10" t="s">
        <v>57</v>
      </c>
      <c r="C588" s="10" t="s">
        <v>41</v>
      </c>
      <c r="D588" s="10" t="s">
        <v>6</v>
      </c>
      <c r="E588" s="22" t="str">
        <f t="shared" si="9"/>
        <v>Silvano Bolmida, Barolo, Bussia - In Bond</v>
      </c>
      <c r="F588" s="18" t="s">
        <v>613</v>
      </c>
      <c r="G588" s="10" t="s">
        <v>2</v>
      </c>
      <c r="H588" s="10">
        <v>6</v>
      </c>
      <c r="I588" s="10" t="s">
        <v>1</v>
      </c>
      <c r="J588" s="10" t="s">
        <v>0</v>
      </c>
      <c r="K588" s="12">
        <v>150</v>
      </c>
      <c r="L588" s="12">
        <v>200</v>
      </c>
      <c r="M588" s="18" t="s">
        <v>12</v>
      </c>
      <c r="N588" s="18"/>
      <c r="AA588" s="16" t="s">
        <v>614</v>
      </c>
      <c r="AB588" t="s">
        <v>1799</v>
      </c>
    </row>
    <row r="589" spans="1:28" ht="13.35" customHeight="1" x14ac:dyDescent="0.25">
      <c r="A589" s="9">
        <v>787</v>
      </c>
      <c r="B589" s="10" t="s">
        <v>33</v>
      </c>
      <c r="C589" s="10" t="s">
        <v>41</v>
      </c>
      <c r="D589" s="10" t="s">
        <v>6</v>
      </c>
      <c r="E589" s="22" t="str">
        <f t="shared" si="9"/>
        <v>Cantina del Pino, Barbaresco, Albesani - In Bond</v>
      </c>
      <c r="F589" s="18" t="s">
        <v>611</v>
      </c>
      <c r="G589" s="10" t="s">
        <v>2</v>
      </c>
      <c r="H589" s="10">
        <v>6</v>
      </c>
      <c r="I589" s="10" t="s">
        <v>1</v>
      </c>
      <c r="J589" s="10" t="s">
        <v>0</v>
      </c>
      <c r="K589" s="12">
        <v>180</v>
      </c>
      <c r="L589" s="12">
        <v>240</v>
      </c>
      <c r="M589" s="18" t="s">
        <v>12</v>
      </c>
      <c r="N589" s="18"/>
      <c r="AA589" s="16" t="s">
        <v>612</v>
      </c>
      <c r="AB589" t="s">
        <v>1800</v>
      </c>
    </row>
    <row r="590" spans="1:28" ht="13.35" customHeight="1" x14ac:dyDescent="0.25">
      <c r="A590" s="9">
        <v>788</v>
      </c>
      <c r="B590" s="10" t="s">
        <v>32</v>
      </c>
      <c r="C590" s="10" t="s">
        <v>41</v>
      </c>
      <c r="D590" s="10" t="s">
        <v>6</v>
      </c>
      <c r="E590" s="22" t="str">
        <f t="shared" si="9"/>
        <v>Elio Sandri, Barolo, Perno Riserva - In Bond</v>
      </c>
      <c r="F590" s="18" t="s">
        <v>609</v>
      </c>
      <c r="G590" s="10" t="s">
        <v>2</v>
      </c>
      <c r="H590" s="10">
        <v>6</v>
      </c>
      <c r="I590" s="10" t="s">
        <v>1</v>
      </c>
      <c r="J590" s="10" t="s">
        <v>0</v>
      </c>
      <c r="K590" s="12">
        <v>380</v>
      </c>
      <c r="L590" s="12">
        <v>480</v>
      </c>
      <c r="M590" s="18" t="s">
        <v>12</v>
      </c>
      <c r="N590" s="18"/>
      <c r="AA590" s="16" t="s">
        <v>610</v>
      </c>
      <c r="AB590" t="s">
        <v>1801</v>
      </c>
    </row>
    <row r="591" spans="1:28" ht="13.35" customHeight="1" x14ac:dyDescent="0.25">
      <c r="A591" s="9">
        <v>789</v>
      </c>
      <c r="B591" s="10" t="s">
        <v>20</v>
      </c>
      <c r="C591" s="10" t="s">
        <v>42</v>
      </c>
      <c r="D591" s="10" t="s">
        <v>6</v>
      </c>
      <c r="E591" s="22" t="str">
        <f t="shared" si="9"/>
        <v>Tenuta Luce, Brunello di Montalcino DOCG</v>
      </c>
      <c r="F591" s="18" t="s">
        <v>607</v>
      </c>
      <c r="G591" s="10" t="s">
        <v>2</v>
      </c>
      <c r="H591" s="10">
        <v>3</v>
      </c>
      <c r="I591" s="10" t="s">
        <v>16</v>
      </c>
      <c r="J591" s="10" t="s">
        <v>22</v>
      </c>
      <c r="K591" s="12">
        <v>220</v>
      </c>
      <c r="L591" s="12">
        <v>280</v>
      </c>
      <c r="M591" s="18" t="s">
        <v>606</v>
      </c>
      <c r="N591" s="18" t="s">
        <v>605</v>
      </c>
      <c r="AA591" s="16" t="s">
        <v>608</v>
      </c>
      <c r="AB591" t="s">
        <v>1802</v>
      </c>
    </row>
    <row r="592" spans="1:28" ht="13.35" customHeight="1" x14ac:dyDescent="0.25">
      <c r="A592" s="9">
        <v>790</v>
      </c>
      <c r="B592" s="10" t="s">
        <v>8</v>
      </c>
      <c r="C592" s="10" t="s">
        <v>41</v>
      </c>
      <c r="D592" s="10" t="s">
        <v>6</v>
      </c>
      <c r="E592" s="22" t="str">
        <f t="shared" si="9"/>
        <v>Paitin, Barbaresco, Sori Paitin Vecchie Vigne Riserva - In Bond</v>
      </c>
      <c r="F592" s="18" t="s">
        <v>603</v>
      </c>
      <c r="G592" s="10" t="s">
        <v>2</v>
      </c>
      <c r="H592" s="10">
        <v>6</v>
      </c>
      <c r="I592" s="10" t="s">
        <v>16</v>
      </c>
      <c r="J592" s="10" t="s">
        <v>0</v>
      </c>
      <c r="K592" s="12">
        <v>340</v>
      </c>
      <c r="L592" s="12">
        <v>440</v>
      </c>
      <c r="M592" s="18" t="s">
        <v>12</v>
      </c>
      <c r="N592" s="18"/>
      <c r="AA592" s="16" t="s">
        <v>604</v>
      </c>
      <c r="AB592" t="s">
        <v>1803</v>
      </c>
    </row>
    <row r="593" spans="1:28" ht="13.35" customHeight="1" x14ac:dyDescent="0.25">
      <c r="A593" s="9">
        <v>791</v>
      </c>
      <c r="B593" s="10" t="s">
        <v>8</v>
      </c>
      <c r="C593" s="10" t="s">
        <v>41</v>
      </c>
      <c r="D593" s="10" t="s">
        <v>6</v>
      </c>
      <c r="E593" s="22" t="str">
        <f t="shared" si="9"/>
        <v>Marengo, Barolo, Bricco Viole - In Bond</v>
      </c>
      <c r="F593" s="18" t="s">
        <v>601</v>
      </c>
      <c r="G593" s="10" t="s">
        <v>2</v>
      </c>
      <c r="H593" s="10">
        <v>12</v>
      </c>
      <c r="I593" s="10" t="s">
        <v>1</v>
      </c>
      <c r="J593" s="10" t="s">
        <v>0</v>
      </c>
      <c r="K593" s="12">
        <v>280</v>
      </c>
      <c r="L593" s="12">
        <v>340</v>
      </c>
      <c r="M593" s="18" t="s">
        <v>12</v>
      </c>
      <c r="N593" s="18"/>
      <c r="AA593" s="16" t="s">
        <v>602</v>
      </c>
      <c r="AB593" t="s">
        <v>1804</v>
      </c>
    </row>
    <row r="594" spans="1:28" ht="13.35" customHeight="1" x14ac:dyDescent="0.25">
      <c r="A594" s="9">
        <v>792</v>
      </c>
      <c r="B594" s="10" t="s">
        <v>8</v>
      </c>
      <c r="C594" s="10" t="s">
        <v>41</v>
      </c>
      <c r="D594" s="10" t="s">
        <v>6</v>
      </c>
      <c r="E594" s="22" t="str">
        <f t="shared" si="9"/>
        <v>Giuseppe Mascarello e Figlio, Langhe, Freisa Toetto - In Bond</v>
      </c>
      <c r="F594" s="18" t="s">
        <v>599</v>
      </c>
      <c r="G594" s="10" t="s">
        <v>2</v>
      </c>
      <c r="H594" s="10">
        <v>12</v>
      </c>
      <c r="I594" s="10" t="s">
        <v>1</v>
      </c>
      <c r="J594" s="10" t="s">
        <v>0</v>
      </c>
      <c r="K594" s="12">
        <v>260</v>
      </c>
      <c r="L594" s="12">
        <v>320</v>
      </c>
      <c r="M594" s="18" t="s">
        <v>12</v>
      </c>
      <c r="N594" s="18"/>
      <c r="AA594" s="16" t="s">
        <v>600</v>
      </c>
      <c r="AB594" t="s">
        <v>1805</v>
      </c>
    </row>
    <row r="595" spans="1:28" ht="13.35" customHeight="1" x14ac:dyDescent="0.25">
      <c r="A595" s="9">
        <v>793</v>
      </c>
      <c r="B595" s="10" t="s">
        <v>8</v>
      </c>
      <c r="C595" s="10" t="s">
        <v>42</v>
      </c>
      <c r="D595" s="10" t="s">
        <v>6</v>
      </c>
      <c r="E595" s="22" t="str">
        <f t="shared" si="9"/>
        <v>Poggio Tesoro, Bolgheri, Sondraia - In Bond</v>
      </c>
      <c r="F595" s="18" t="s">
        <v>597</v>
      </c>
      <c r="G595" s="10" t="s">
        <v>2</v>
      </c>
      <c r="H595" s="10">
        <v>6</v>
      </c>
      <c r="I595" s="10" t="s">
        <v>1</v>
      </c>
      <c r="J595" s="10" t="s">
        <v>0</v>
      </c>
      <c r="K595" s="12">
        <v>240</v>
      </c>
      <c r="L595" s="12">
        <v>280</v>
      </c>
      <c r="M595" s="18" t="s">
        <v>12</v>
      </c>
      <c r="N595" s="18"/>
      <c r="AA595" s="16" t="s">
        <v>598</v>
      </c>
      <c r="AB595" t="s">
        <v>1806</v>
      </c>
    </row>
    <row r="596" spans="1:28" ht="13.35" customHeight="1" x14ac:dyDescent="0.25">
      <c r="A596" s="9">
        <v>794</v>
      </c>
      <c r="B596" s="10" t="s">
        <v>21</v>
      </c>
      <c r="C596" s="10" t="s">
        <v>41</v>
      </c>
      <c r="D596" s="10" t="s">
        <v>3</v>
      </c>
      <c r="E596" s="22" t="str">
        <f t="shared" si="9"/>
        <v>Roagna, Langhe, Solea Bianco - In Bond</v>
      </c>
      <c r="F596" s="18" t="s">
        <v>595</v>
      </c>
      <c r="G596" s="10" t="s">
        <v>2</v>
      </c>
      <c r="H596" s="10">
        <v>6</v>
      </c>
      <c r="I596" s="10" t="s">
        <v>1</v>
      </c>
      <c r="J596" s="10" t="s">
        <v>0</v>
      </c>
      <c r="K596" s="12">
        <v>340</v>
      </c>
      <c r="L596" s="12">
        <v>460</v>
      </c>
      <c r="M596" s="18" t="s">
        <v>12</v>
      </c>
      <c r="N596" s="18"/>
      <c r="AA596" s="16" t="s">
        <v>596</v>
      </c>
      <c r="AB596" t="s">
        <v>1807</v>
      </c>
    </row>
    <row r="597" spans="1:28" ht="13.35" customHeight="1" x14ac:dyDescent="0.25">
      <c r="A597" s="9">
        <v>795</v>
      </c>
      <c r="B597" s="10" t="s">
        <v>25</v>
      </c>
      <c r="C597" s="10"/>
      <c r="D597" s="10" t="s">
        <v>6</v>
      </c>
      <c r="E597" s="22" t="str">
        <f t="shared" si="9"/>
        <v>1993/2007 Mixed Lot of Italian Wines</v>
      </c>
      <c r="F597" s="18"/>
      <c r="G597" s="10" t="s">
        <v>2</v>
      </c>
      <c r="H597" s="10">
        <v>6</v>
      </c>
      <c r="I597" s="10" t="s">
        <v>23</v>
      </c>
      <c r="J597" s="10" t="s">
        <v>22</v>
      </c>
      <c r="K597" s="12">
        <v>100</v>
      </c>
      <c r="L597" s="12">
        <v>200</v>
      </c>
      <c r="M597" s="18" t="s">
        <v>593</v>
      </c>
      <c r="N597" s="18" t="s">
        <v>541</v>
      </c>
      <c r="AA597" s="16" t="s">
        <v>594</v>
      </c>
      <c r="AB597" t="s">
        <v>1808</v>
      </c>
    </row>
    <row r="598" spans="1:28" ht="13.35" customHeight="1" x14ac:dyDescent="0.25">
      <c r="A598" s="9">
        <v>796</v>
      </c>
      <c r="B598" s="10" t="s">
        <v>592</v>
      </c>
      <c r="C598" s="10" t="s">
        <v>591</v>
      </c>
      <c r="D598" s="10" t="s">
        <v>6</v>
      </c>
      <c r="E598" s="22" t="str">
        <f t="shared" si="9"/>
        <v>Viuva Jose Gomes Silva Filhos, Tinto, Colares</v>
      </c>
      <c r="F598" s="18" t="s">
        <v>589</v>
      </c>
      <c r="G598" s="10" t="s">
        <v>2</v>
      </c>
      <c r="H598" s="10">
        <v>1</v>
      </c>
      <c r="I598" s="10" t="s">
        <v>23</v>
      </c>
      <c r="J598" s="10" t="s">
        <v>22</v>
      </c>
      <c r="K598" s="12">
        <v>100</v>
      </c>
      <c r="L598" s="12">
        <v>150</v>
      </c>
      <c r="M598" s="18" t="s">
        <v>588</v>
      </c>
      <c r="N598" s="18" t="s">
        <v>546</v>
      </c>
      <c r="AA598" s="16" t="s">
        <v>590</v>
      </c>
      <c r="AB598" t="s">
        <v>1809</v>
      </c>
    </row>
    <row r="599" spans="1:28" ht="13.35" customHeight="1" x14ac:dyDescent="0.25">
      <c r="A599" s="9">
        <v>797</v>
      </c>
      <c r="B599" s="10" t="s">
        <v>27</v>
      </c>
      <c r="C599" s="10" t="s">
        <v>31</v>
      </c>
      <c r="D599" s="10" t="s">
        <v>6</v>
      </c>
      <c r="E599" s="22" t="str">
        <f t="shared" si="9"/>
        <v>Vega Sicilia, Valbuena 5.°, Ribera del Duero DO</v>
      </c>
      <c r="F599" s="18" t="s">
        <v>39</v>
      </c>
      <c r="G599" s="10" t="s">
        <v>2</v>
      </c>
      <c r="H599" s="10">
        <v>1</v>
      </c>
      <c r="I599" s="10" t="s">
        <v>23</v>
      </c>
      <c r="J599" s="10" t="s">
        <v>22</v>
      </c>
      <c r="K599" s="12">
        <v>80</v>
      </c>
      <c r="L599" s="12">
        <v>120</v>
      </c>
      <c r="M599" s="18" t="s">
        <v>497</v>
      </c>
      <c r="N599" s="18" t="s">
        <v>580</v>
      </c>
      <c r="AA599" s="16" t="s">
        <v>312</v>
      </c>
      <c r="AB599" t="s">
        <v>1810</v>
      </c>
    </row>
    <row r="600" spans="1:28" ht="13.35" customHeight="1" x14ac:dyDescent="0.25">
      <c r="A600" s="9">
        <v>798</v>
      </c>
      <c r="B600" s="10" t="s">
        <v>57</v>
      </c>
      <c r="C600" s="10" t="s">
        <v>7</v>
      </c>
      <c r="D600" s="10" t="s">
        <v>6</v>
      </c>
      <c r="E600" s="22" t="str">
        <f t="shared" si="9"/>
        <v>Remirez Ganuza, Reserva, Rioja - In Bond</v>
      </c>
      <c r="F600" s="18" t="s">
        <v>586</v>
      </c>
      <c r="G600" s="10" t="s">
        <v>2</v>
      </c>
      <c r="H600" s="10">
        <v>6</v>
      </c>
      <c r="I600" s="10" t="s">
        <v>16</v>
      </c>
      <c r="J600" s="10" t="s">
        <v>0</v>
      </c>
      <c r="K600" s="12">
        <v>200</v>
      </c>
      <c r="L600" s="12">
        <v>300</v>
      </c>
      <c r="M600" s="18" t="s">
        <v>12</v>
      </c>
      <c r="N600" s="18"/>
      <c r="AA600" s="16" t="s">
        <v>587</v>
      </c>
      <c r="AB600" t="s">
        <v>1811</v>
      </c>
    </row>
    <row r="601" spans="1:28" ht="13.35" customHeight="1" x14ac:dyDescent="0.25">
      <c r="A601" s="9">
        <v>799</v>
      </c>
      <c r="B601" s="10" t="s">
        <v>18</v>
      </c>
      <c r="C601" s="10" t="s">
        <v>585</v>
      </c>
      <c r="D601" s="10" t="s">
        <v>6</v>
      </c>
      <c r="E601" s="22" t="str">
        <f t="shared" si="9"/>
        <v>Lothian, Pinot Noir, Elgin</v>
      </c>
      <c r="F601" s="18" t="s">
        <v>583</v>
      </c>
      <c r="G601" s="10" t="s">
        <v>2</v>
      </c>
      <c r="H601" s="10">
        <v>12</v>
      </c>
      <c r="I601" s="10" t="s">
        <v>23</v>
      </c>
      <c r="J601" s="10" t="s">
        <v>22</v>
      </c>
      <c r="K601" s="12">
        <v>100</v>
      </c>
      <c r="L601" s="12">
        <v>150</v>
      </c>
      <c r="M601" s="18" t="s">
        <v>582</v>
      </c>
      <c r="N601" s="18" t="s">
        <v>541</v>
      </c>
      <c r="AA601" s="16" t="s">
        <v>584</v>
      </c>
      <c r="AB601" t="s">
        <v>1812</v>
      </c>
    </row>
    <row r="602" spans="1:28" ht="13.35" customHeight="1" x14ac:dyDescent="0.25">
      <c r="A602" s="9">
        <v>800</v>
      </c>
      <c r="B602" s="10" t="s">
        <v>83</v>
      </c>
      <c r="C602" s="10" t="s">
        <v>24</v>
      </c>
      <c r="D602" s="10" t="s">
        <v>6</v>
      </c>
      <c r="E602" s="22" t="str">
        <f t="shared" si="9"/>
        <v>Penfolds, Grange, South Australia</v>
      </c>
      <c r="F602" s="18" t="s">
        <v>581</v>
      </c>
      <c r="G602" s="10" t="s">
        <v>2</v>
      </c>
      <c r="H602" s="10">
        <v>6</v>
      </c>
      <c r="I602" s="10" t="s">
        <v>16</v>
      </c>
      <c r="J602" s="10" t="s">
        <v>22</v>
      </c>
      <c r="K602" s="12">
        <v>1100</v>
      </c>
      <c r="L602" s="12">
        <v>1400</v>
      </c>
      <c r="M602" s="18" t="s">
        <v>38</v>
      </c>
      <c r="N602" s="18" t="s">
        <v>580</v>
      </c>
      <c r="AA602" s="16" t="s">
        <v>28</v>
      </c>
      <c r="AB602" t="s">
        <v>1813</v>
      </c>
    </row>
    <row r="603" spans="1:28" ht="13.35" customHeight="1" x14ac:dyDescent="0.25">
      <c r="A603" s="9">
        <v>801</v>
      </c>
      <c r="B603" s="10" t="s">
        <v>83</v>
      </c>
      <c r="C603" s="10" t="s">
        <v>24</v>
      </c>
      <c r="D603" s="10" t="s">
        <v>6</v>
      </c>
      <c r="E603" s="22" t="str">
        <f t="shared" si="9"/>
        <v>Penfolds, Grange, South Australia</v>
      </c>
      <c r="F603" s="18" t="s">
        <v>581</v>
      </c>
      <c r="G603" s="10" t="s">
        <v>2</v>
      </c>
      <c r="H603" s="10">
        <v>6</v>
      </c>
      <c r="I603" s="10" t="s">
        <v>16</v>
      </c>
      <c r="J603" s="10" t="s">
        <v>22</v>
      </c>
      <c r="K603" s="12">
        <v>1100</v>
      </c>
      <c r="L603" s="12">
        <v>1400</v>
      </c>
      <c r="M603" s="18" t="s">
        <v>38</v>
      </c>
      <c r="N603" s="18" t="s">
        <v>580</v>
      </c>
      <c r="AA603" s="16" t="s">
        <v>28</v>
      </c>
      <c r="AB603" t="s">
        <v>1814</v>
      </c>
    </row>
    <row r="604" spans="1:28" ht="13.35" customHeight="1" x14ac:dyDescent="0.25">
      <c r="A604" s="9">
        <v>802</v>
      </c>
      <c r="B604" s="10" t="s">
        <v>21</v>
      </c>
      <c r="C604" s="10" t="s">
        <v>579</v>
      </c>
      <c r="D604" s="10" t="s">
        <v>6</v>
      </c>
      <c r="E604" s="22" t="str">
        <f t="shared" si="9"/>
        <v>Brokenwood, Graveyard Vineyard Shiraz, Hunter Valley - In Bond</v>
      </c>
      <c r="F604" s="18" t="s">
        <v>577</v>
      </c>
      <c r="G604" s="10" t="s">
        <v>2</v>
      </c>
      <c r="H604" s="10">
        <v>6</v>
      </c>
      <c r="I604" s="10" t="s">
        <v>1</v>
      </c>
      <c r="J604" s="10" t="s">
        <v>0</v>
      </c>
      <c r="K604" s="12">
        <v>400</v>
      </c>
      <c r="L604" s="12">
        <v>500</v>
      </c>
      <c r="M604" s="18" t="s">
        <v>12</v>
      </c>
      <c r="N604" s="18"/>
      <c r="AA604" s="16" t="s">
        <v>578</v>
      </c>
      <c r="AB604" t="s">
        <v>1815</v>
      </c>
    </row>
    <row r="605" spans="1:28" ht="13.35" customHeight="1" x14ac:dyDescent="0.25">
      <c r="A605" s="9">
        <v>803</v>
      </c>
      <c r="B605" s="10" t="s">
        <v>13</v>
      </c>
      <c r="C605" s="10" t="s">
        <v>24</v>
      </c>
      <c r="D605" s="10" t="s">
        <v>6</v>
      </c>
      <c r="E605" s="22" t="str">
        <f t="shared" si="9"/>
        <v>Love Over Gold, Menglers Hill Avenue Gold Shiraz, Eden Valley - In Bond</v>
      </c>
      <c r="F605" s="18" t="s">
        <v>575</v>
      </c>
      <c r="G605" s="10" t="s">
        <v>2</v>
      </c>
      <c r="H605" s="10">
        <v>6</v>
      </c>
      <c r="I605" s="10" t="s">
        <v>1</v>
      </c>
      <c r="J605" s="10" t="s">
        <v>0</v>
      </c>
      <c r="K605" s="12">
        <v>70</v>
      </c>
      <c r="L605" s="12">
        <v>90</v>
      </c>
      <c r="M605" s="18" t="s">
        <v>12</v>
      </c>
      <c r="N605" s="18"/>
      <c r="AA605" s="16" t="s">
        <v>576</v>
      </c>
      <c r="AB605" t="s">
        <v>1816</v>
      </c>
    </row>
    <row r="606" spans="1:28" ht="13.35" customHeight="1" x14ac:dyDescent="0.25">
      <c r="A606" s="9">
        <v>804</v>
      </c>
      <c r="B606" s="10" t="s">
        <v>574</v>
      </c>
      <c r="C606" s="10" t="s">
        <v>24</v>
      </c>
      <c r="D606" s="10" t="s">
        <v>6</v>
      </c>
      <c r="E606" s="22" t="str">
        <f t="shared" si="9"/>
        <v>Ox Hardy, Slate Shiraz, McLaren Vale - In Bond</v>
      </c>
      <c r="F606" s="18" t="s">
        <v>572</v>
      </c>
      <c r="G606" s="10" t="s">
        <v>2</v>
      </c>
      <c r="H606" s="10">
        <v>6</v>
      </c>
      <c r="I606" s="10" t="s">
        <v>1</v>
      </c>
      <c r="J606" s="10" t="s">
        <v>0</v>
      </c>
      <c r="K606" s="12">
        <v>100</v>
      </c>
      <c r="L606" s="12">
        <v>120</v>
      </c>
      <c r="M606" s="18" t="s">
        <v>12</v>
      </c>
      <c r="N606" s="18"/>
      <c r="AA606" s="16" t="s">
        <v>573</v>
      </c>
      <c r="AB606" t="s">
        <v>1817</v>
      </c>
    </row>
    <row r="607" spans="1:28" ht="13.35" customHeight="1" x14ac:dyDescent="0.25">
      <c r="A607" s="9">
        <v>805</v>
      </c>
      <c r="B607" s="10" t="s">
        <v>40</v>
      </c>
      <c r="C607" s="10" t="s">
        <v>571</v>
      </c>
      <c r="D607" s="10" t="s">
        <v>6</v>
      </c>
      <c r="E607" s="22" t="str">
        <f t="shared" si="9"/>
        <v>Gibbston Valley, Pinot Noir Reserve, Central Otago</v>
      </c>
      <c r="F607" s="18" t="s">
        <v>569</v>
      </c>
      <c r="G607" s="10" t="s">
        <v>2</v>
      </c>
      <c r="H607" s="10">
        <v>5</v>
      </c>
      <c r="I607" s="10" t="s">
        <v>23</v>
      </c>
      <c r="J607" s="10" t="s">
        <v>22</v>
      </c>
      <c r="K607" s="12">
        <v>400</v>
      </c>
      <c r="L607" s="12">
        <v>500</v>
      </c>
      <c r="M607" s="18" t="s">
        <v>484</v>
      </c>
      <c r="N607" s="18" t="s">
        <v>559</v>
      </c>
      <c r="AA607" s="16" t="s">
        <v>570</v>
      </c>
      <c r="AB607" t="s">
        <v>1818</v>
      </c>
    </row>
    <row r="608" spans="1:28" ht="13.35" customHeight="1" x14ac:dyDescent="0.25">
      <c r="A608" s="9">
        <v>806</v>
      </c>
      <c r="B608" s="10" t="s">
        <v>102</v>
      </c>
      <c r="C608" s="10" t="s">
        <v>571</v>
      </c>
      <c r="D608" s="10" t="s">
        <v>6</v>
      </c>
      <c r="E608" s="22" t="str">
        <f t="shared" si="9"/>
        <v>Gibbston Valley, Pinot Noir Reserve, Central Otago</v>
      </c>
      <c r="F608" s="18" t="s">
        <v>569</v>
      </c>
      <c r="G608" s="10" t="s">
        <v>2</v>
      </c>
      <c r="H608" s="10">
        <v>6</v>
      </c>
      <c r="I608" s="10" t="s">
        <v>23</v>
      </c>
      <c r="J608" s="10" t="s">
        <v>22</v>
      </c>
      <c r="K608" s="12">
        <v>500</v>
      </c>
      <c r="L608" s="12">
        <v>600</v>
      </c>
      <c r="M608" s="18" t="s">
        <v>484</v>
      </c>
      <c r="N608" s="18" t="s">
        <v>559</v>
      </c>
      <c r="AA608" s="16" t="s">
        <v>570</v>
      </c>
      <c r="AB608" t="s">
        <v>1819</v>
      </c>
    </row>
    <row r="609" spans="1:28" ht="13.35" customHeight="1" x14ac:dyDescent="0.25">
      <c r="A609" s="9">
        <v>807</v>
      </c>
      <c r="B609" s="10" t="s">
        <v>15</v>
      </c>
      <c r="C609" s="10" t="s">
        <v>568</v>
      </c>
      <c r="D609" s="10" t="s">
        <v>6</v>
      </c>
      <c r="E609" s="22" t="str">
        <f t="shared" si="9"/>
        <v>Bell Hill, Pinot Noir, Canterbury - In Bond</v>
      </c>
      <c r="F609" s="18" t="s">
        <v>566</v>
      </c>
      <c r="G609" s="10" t="s">
        <v>2</v>
      </c>
      <c r="H609" s="10">
        <v>6</v>
      </c>
      <c r="I609" s="10" t="s">
        <v>1</v>
      </c>
      <c r="J609" s="10" t="s">
        <v>0</v>
      </c>
      <c r="K609" s="12">
        <v>500</v>
      </c>
      <c r="L609" s="12">
        <v>700</v>
      </c>
      <c r="M609" s="18" t="s">
        <v>12</v>
      </c>
      <c r="N609" s="18"/>
      <c r="AA609" s="16" t="s">
        <v>567</v>
      </c>
      <c r="AB609" t="s">
        <v>1820</v>
      </c>
    </row>
    <row r="610" spans="1:28" ht="13.35" customHeight="1" x14ac:dyDescent="0.25">
      <c r="A610" s="9">
        <v>808</v>
      </c>
      <c r="B610" s="10" t="s">
        <v>5</v>
      </c>
      <c r="C610" s="10" t="s">
        <v>161</v>
      </c>
      <c r="D610" s="10" t="s">
        <v>6</v>
      </c>
      <c r="E610" s="22" t="str">
        <f t="shared" si="9"/>
        <v>Te Mata, Coleraine, Hawke's Bay - In Bond</v>
      </c>
      <c r="F610" s="18" t="s">
        <v>433</v>
      </c>
      <c r="G610" s="10" t="s">
        <v>2</v>
      </c>
      <c r="H610" s="10">
        <v>6</v>
      </c>
      <c r="I610" s="10" t="s">
        <v>16</v>
      </c>
      <c r="J610" s="10" t="s">
        <v>0</v>
      </c>
      <c r="K610" s="12">
        <v>160</v>
      </c>
      <c r="L610" s="12">
        <v>260</v>
      </c>
      <c r="M610" s="18" t="s">
        <v>564</v>
      </c>
      <c r="N610" s="18" t="s">
        <v>550</v>
      </c>
      <c r="AA610" s="16" t="s">
        <v>565</v>
      </c>
      <c r="AB610" t="s">
        <v>1821</v>
      </c>
    </row>
    <row r="611" spans="1:28" ht="13.35" customHeight="1" x14ac:dyDescent="0.25">
      <c r="A611" s="9">
        <v>809</v>
      </c>
      <c r="B611" s="10" t="s">
        <v>21</v>
      </c>
      <c r="C611" s="10" t="s">
        <v>563</v>
      </c>
      <c r="D611" s="10" t="s">
        <v>3</v>
      </c>
      <c r="E611" s="22" t="str">
        <f t="shared" si="9"/>
        <v>Kumeu River, Hunting Hill Chardonnay, Kumeu</v>
      </c>
      <c r="F611" s="18" t="s">
        <v>561</v>
      </c>
      <c r="G611" s="10" t="s">
        <v>2</v>
      </c>
      <c r="H611" s="10">
        <v>12</v>
      </c>
      <c r="I611" s="10" t="s">
        <v>23</v>
      </c>
      <c r="J611" s="10" t="s">
        <v>22</v>
      </c>
      <c r="K611" s="12">
        <v>280</v>
      </c>
      <c r="L611" s="12">
        <v>360</v>
      </c>
      <c r="M611" s="18" t="s">
        <v>560</v>
      </c>
      <c r="N611" s="18" t="s">
        <v>559</v>
      </c>
      <c r="AA611" s="16" t="s">
        <v>562</v>
      </c>
      <c r="AB611" t="s">
        <v>1822</v>
      </c>
    </row>
    <row r="612" spans="1:28" ht="13.35" customHeight="1" x14ac:dyDescent="0.25">
      <c r="A612" s="9">
        <v>810</v>
      </c>
      <c r="B612" s="10" t="s">
        <v>33</v>
      </c>
      <c r="C612" s="10" t="s">
        <v>19</v>
      </c>
      <c r="D612" s="10" t="s">
        <v>6</v>
      </c>
      <c r="E612" s="22" t="str">
        <f t="shared" si="9"/>
        <v>Dominus Estate, Othello, Napa Valley - In Bond</v>
      </c>
      <c r="F612" s="18" t="s">
        <v>557</v>
      </c>
      <c r="G612" s="10" t="s">
        <v>2</v>
      </c>
      <c r="H612" s="10">
        <v>12</v>
      </c>
      <c r="I612" s="10" t="s">
        <v>16</v>
      </c>
      <c r="J612" s="10" t="s">
        <v>0</v>
      </c>
      <c r="K612" s="12">
        <v>280</v>
      </c>
      <c r="L612" s="12">
        <v>340</v>
      </c>
      <c r="M612" s="18" t="s">
        <v>12</v>
      </c>
      <c r="N612" s="18"/>
      <c r="AA612" s="16" t="s">
        <v>558</v>
      </c>
      <c r="AB612" t="s">
        <v>1823</v>
      </c>
    </row>
    <row r="613" spans="1:28" ht="13.35" customHeight="1" x14ac:dyDescent="0.25">
      <c r="A613" s="9">
        <v>811</v>
      </c>
      <c r="B613" s="10" t="s">
        <v>21</v>
      </c>
      <c r="C613" s="10" t="s">
        <v>19</v>
      </c>
      <c r="D613" s="10" t="s">
        <v>6</v>
      </c>
      <c r="E613" s="22" t="str">
        <f t="shared" si="9"/>
        <v>Ridge, California Cabernet Sauvignon Monte Bello, Santa Cruz Mountains - In Bond</v>
      </c>
      <c r="F613" s="18" t="s">
        <v>552</v>
      </c>
      <c r="G613" s="10" t="s">
        <v>2</v>
      </c>
      <c r="H613" s="10">
        <v>6</v>
      </c>
      <c r="I613" s="10" t="s">
        <v>1</v>
      </c>
      <c r="J613" s="10" t="s">
        <v>0</v>
      </c>
      <c r="K613" s="12">
        <v>650</v>
      </c>
      <c r="L613" s="12">
        <v>700</v>
      </c>
      <c r="M613" s="18" t="s">
        <v>12</v>
      </c>
      <c r="N613" s="18"/>
      <c r="AA613" s="16" t="s">
        <v>556</v>
      </c>
      <c r="AB613" t="s">
        <v>1824</v>
      </c>
    </row>
    <row r="614" spans="1:28" ht="13.35" customHeight="1" x14ac:dyDescent="0.25">
      <c r="A614" s="9">
        <v>812</v>
      </c>
      <c r="B614" s="10" t="s">
        <v>8</v>
      </c>
      <c r="C614" s="10" t="s">
        <v>19</v>
      </c>
      <c r="D614" s="10" t="s">
        <v>6</v>
      </c>
      <c r="E614" s="22" t="str">
        <f t="shared" si="9"/>
        <v>Calera, de Villiers Vineyard Pinot Noir, Mt. Harlan - In Bond</v>
      </c>
      <c r="F614" s="18" t="s">
        <v>554</v>
      </c>
      <c r="G614" s="10" t="s">
        <v>2</v>
      </c>
      <c r="H614" s="10">
        <v>6</v>
      </c>
      <c r="I614" s="10" t="s">
        <v>1</v>
      </c>
      <c r="J614" s="10" t="s">
        <v>0</v>
      </c>
      <c r="K614" s="12">
        <v>200</v>
      </c>
      <c r="L614" s="12">
        <v>250</v>
      </c>
      <c r="M614" s="18" t="s">
        <v>12</v>
      </c>
      <c r="N614" s="18"/>
      <c r="AA614" s="16" t="s">
        <v>555</v>
      </c>
      <c r="AB614" t="s">
        <v>1825</v>
      </c>
    </row>
    <row r="615" spans="1:28" ht="13.35" customHeight="1" x14ac:dyDescent="0.25">
      <c r="A615" s="9">
        <v>813</v>
      </c>
      <c r="B615" s="10" t="s">
        <v>549</v>
      </c>
      <c r="C615" s="10" t="s">
        <v>19</v>
      </c>
      <c r="D615" s="10" t="s">
        <v>6</v>
      </c>
      <c r="E615" s="22" t="str">
        <f t="shared" si="9"/>
        <v>Ridge, Pagani Ranch Zinfandel, Sonoma Valley - In Bond</v>
      </c>
      <c r="F615" s="18" t="s">
        <v>552</v>
      </c>
      <c r="G615" s="10" t="s">
        <v>2</v>
      </c>
      <c r="H615" s="10">
        <v>6</v>
      </c>
      <c r="I615" s="10" t="s">
        <v>23</v>
      </c>
      <c r="J615" s="10" t="s">
        <v>0</v>
      </c>
      <c r="K615" s="12">
        <v>140</v>
      </c>
      <c r="L615" s="12">
        <v>200</v>
      </c>
      <c r="M615" s="18" t="s">
        <v>551</v>
      </c>
      <c r="N615" s="18" t="s">
        <v>550</v>
      </c>
      <c r="AA615" s="16" t="s">
        <v>553</v>
      </c>
      <c r="AB615" t="s">
        <v>1826</v>
      </c>
    </row>
    <row r="616" spans="1:28" ht="13.35" customHeight="1" x14ac:dyDescent="0.25">
      <c r="A616" s="9">
        <v>814</v>
      </c>
      <c r="B616" s="10" t="s">
        <v>549</v>
      </c>
      <c r="C616" s="10" t="s">
        <v>164</v>
      </c>
      <c r="D616" s="10" t="s">
        <v>3</v>
      </c>
      <c r="E616" s="22" t="str">
        <f t="shared" si="9"/>
        <v>Errazuriz, Las Pizzaras Chardonnay, Aconcagua</v>
      </c>
      <c r="F616" s="18" t="s">
        <v>442</v>
      </c>
      <c r="G616" s="10" t="s">
        <v>2</v>
      </c>
      <c r="H616" s="10">
        <v>6</v>
      </c>
      <c r="I616" s="10" t="s">
        <v>16</v>
      </c>
      <c r="J616" s="10" t="s">
        <v>22</v>
      </c>
      <c r="K616" s="12">
        <v>150</v>
      </c>
      <c r="L616" s="12">
        <v>240</v>
      </c>
      <c r="M616" s="18" t="s">
        <v>38</v>
      </c>
      <c r="N616" s="18"/>
      <c r="AA616" s="16" t="s">
        <v>339</v>
      </c>
      <c r="AB616" t="s">
        <v>1827</v>
      </c>
    </row>
    <row r="617" spans="1:28" ht="13.35" customHeight="1" x14ac:dyDescent="0.25">
      <c r="A617" s="9">
        <v>815</v>
      </c>
      <c r="B617" s="10" t="s">
        <v>25</v>
      </c>
      <c r="C617" s="10"/>
      <c r="D617" s="10"/>
      <c r="E617" s="22" t="str">
        <f t="shared" si="9"/>
        <v>1924/1976 Mixed Lot of Rarities (Mixed Formats)</v>
      </c>
      <c r="F617" s="18"/>
      <c r="G617" s="10" t="s">
        <v>2</v>
      </c>
      <c r="H617" s="10">
        <v>9</v>
      </c>
      <c r="I617" s="10" t="s">
        <v>23</v>
      </c>
      <c r="J617" s="10" t="s">
        <v>22</v>
      </c>
      <c r="K617" s="12">
        <v>480</v>
      </c>
      <c r="L617" s="12">
        <v>600</v>
      </c>
      <c r="M617" s="18" t="s">
        <v>547</v>
      </c>
      <c r="N617" s="18" t="s">
        <v>546</v>
      </c>
      <c r="AA617" s="16" t="s">
        <v>548</v>
      </c>
      <c r="AB617" t="s">
        <v>1828</v>
      </c>
    </row>
    <row r="618" spans="1:28" ht="13.35" customHeight="1" x14ac:dyDescent="0.25">
      <c r="A618" s="9">
        <v>816</v>
      </c>
      <c r="B618" s="10" t="s">
        <v>25</v>
      </c>
      <c r="C618" s="10"/>
      <c r="D618" s="10"/>
      <c r="E618" s="22" t="str">
        <f t="shared" si="9"/>
        <v>Mixed Dinner Party Lot (Mixed Formats)</v>
      </c>
      <c r="F618" s="18"/>
      <c r="G618" s="10" t="s">
        <v>2</v>
      </c>
      <c r="H618" s="10">
        <v>11</v>
      </c>
      <c r="I618" s="10" t="s">
        <v>23</v>
      </c>
      <c r="J618" s="10" t="s">
        <v>22</v>
      </c>
      <c r="K618" s="12">
        <v>100</v>
      </c>
      <c r="L618" s="12">
        <v>200</v>
      </c>
      <c r="M618" s="18" t="s">
        <v>544</v>
      </c>
      <c r="N618" s="18" t="s">
        <v>541</v>
      </c>
      <c r="AA618" s="16" t="s">
        <v>545</v>
      </c>
      <c r="AB618" t="s">
        <v>1829</v>
      </c>
    </row>
    <row r="619" spans="1:28" ht="13.35" customHeight="1" x14ac:dyDescent="0.25">
      <c r="A619" s="9">
        <v>817</v>
      </c>
      <c r="B619" s="10" t="s">
        <v>25</v>
      </c>
      <c r="C619" s="10"/>
      <c r="D619" s="10"/>
      <c r="E619" s="22" t="str">
        <f t="shared" si="9"/>
        <v>A Very Fine Mixed Christmas Party Lot</v>
      </c>
      <c r="F619" s="18"/>
      <c r="G619" s="10" t="s">
        <v>2</v>
      </c>
      <c r="H619" s="10">
        <v>9</v>
      </c>
      <c r="I619" s="10" t="s">
        <v>23</v>
      </c>
      <c r="J619" s="10" t="s">
        <v>22</v>
      </c>
      <c r="K619" s="12">
        <v>400</v>
      </c>
      <c r="L619" s="12">
        <v>600</v>
      </c>
      <c r="M619" s="18" t="s">
        <v>542</v>
      </c>
      <c r="N619" s="18" t="s">
        <v>541</v>
      </c>
      <c r="AA619" s="16" t="s">
        <v>543</v>
      </c>
      <c r="AB619" t="s">
        <v>1830</v>
      </c>
    </row>
  </sheetData>
  <autoFilter ref="A2:N239" xr:uid="{8A937F9F-7DCA-46C6-B99C-9033DC39E767}"/>
  <mergeCells count="1">
    <mergeCell ref="A1:N1"/>
  </mergeCells>
  <pageMargins left="0.70866141732283472" right="0.70866141732283472" top="0.74803149606299213" bottom="0.74803149606299213" header="0.31496062992125984" footer="0.31496062992125984"/>
  <pageSetup paperSize="9" scale="29"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2024-11-11T12:43:47Z</cp:lastPrinted>
  <dcterms:created xsi:type="dcterms:W3CDTF">2024-01-12T11:26:09Z</dcterms:created>
  <dcterms:modified xsi:type="dcterms:W3CDTF">2024-11-11T12:44:55Z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