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M:\2024\Auctions\241210 - Fine Wine 14713\"/>
    </mc:Choice>
  </mc:AlternateContent>
  <xr:revisionPtr revIDLastSave="0" documentId="13_ncr:1_{3A21CCEC-B154-452C-8CFE-1022C16C80FA}" xr6:coauthVersionLast="47" xr6:coauthVersionMax="47" xr10:uidLastSave="{00000000-0000-0000-0000-000000000000}"/>
  <bookViews>
    <workbookView xWindow="20370" yWindow="-6495" windowWidth="29040" windowHeight="15840" xr2:uid="{58F16872-2543-4BFE-92EB-CD3FA3EC8C82}"/>
  </bookViews>
  <sheets>
    <sheet name="Concise Lot Listing" sheetId="3" r:id="rId1"/>
    <sheet name="Detailed Lot Listing" sheetId="1" r:id="rId2"/>
  </sheets>
  <definedNames>
    <definedName name="_xlnm._FilterDatabase" localSheetId="0" hidden="1">'Concise Lot Listing'!$A$2:$E$239</definedName>
    <definedName name="_xlnm._FilterDatabase" localSheetId="1" hidden="1">'Detailed Lot Listing'!$A$2:$N$239</definedName>
    <definedName name="_xlnm.Print_Area" localSheetId="0">'Concise Lot Listing'!$A$1:$E$462</definedName>
    <definedName name="_xlnm.Print_Area" localSheetId="1">'Detailed Lot Listing'!$A$1:$N$462</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7" i="3"/>
  <c r="C16" i="3"/>
  <c r="C15" i="3"/>
  <c r="C14" i="3"/>
  <c r="C13" i="3"/>
  <c r="C12" i="3"/>
  <c r="C11" i="3"/>
  <c r="C10" i="3"/>
  <c r="C9" i="3"/>
  <c r="C8" i="3"/>
  <c r="C7" i="3"/>
  <c r="C6" i="3"/>
  <c r="C5" i="3"/>
  <c r="C4" i="3"/>
  <c r="C3" i="3"/>
  <c r="E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<sst xmlns="http://schemas.openxmlformats.org/spreadsheetml/2006/main" count="5638" uniqueCount="1113">
  <si>
    <t>Y</t>
  </si>
  <si>
    <t>OCC</t>
  </si>
  <si>
    <t>75cl</t>
  </si>
  <si>
    <t>White</t>
  </si>
  <si>
    <t>2020</t>
  </si>
  <si>
    <t>Red</t>
  </si>
  <si>
    <t>Rioja</t>
  </si>
  <si>
    <t>2016</t>
  </si>
  <si>
    <t>Rhone</t>
  </si>
  <si>
    <t>2019</t>
  </si>
  <si>
    <t>Languedoc Roussillon</t>
  </si>
  <si>
    <t>2017</t>
  </si>
  <si>
    <t>Bordeaux</t>
  </si>
  <si>
    <t>2018</t>
  </si>
  <si>
    <t>OWC</t>
  </si>
  <si>
    <t>2011</t>
  </si>
  <si>
    <t>California</t>
  </si>
  <si>
    <t>2015</t>
  </si>
  <si>
    <t>Oregon</t>
  </si>
  <si>
    <t>2014</t>
  </si>
  <si>
    <t>N</t>
  </si>
  <si>
    <t>None</t>
  </si>
  <si>
    <t>South Australia</t>
  </si>
  <si>
    <t>NV</t>
  </si>
  <si>
    <t>1996</t>
  </si>
  <si>
    <t>Bekaa Valley</t>
  </si>
  <si>
    <t>Chateau Musar</t>
  </si>
  <si>
    <t>Chateau Musar, Red</t>
  </si>
  <si>
    <t>2006</t>
  </si>
  <si>
    <t>2013</t>
  </si>
  <si>
    <t>2012</t>
  </si>
  <si>
    <t>150cl</t>
  </si>
  <si>
    <t>2010</t>
  </si>
  <si>
    <t>2009</t>
  </si>
  <si>
    <t>2008</t>
  </si>
  <si>
    <t>2000</t>
  </si>
  <si>
    <t>Piedmont</t>
  </si>
  <si>
    <t>Tuscany</t>
  </si>
  <si>
    <t>1990</t>
  </si>
  <si>
    <t>1989</t>
  </si>
  <si>
    <t>600cl</t>
  </si>
  <si>
    <t>Mas de Daumas Gassac</t>
  </si>
  <si>
    <t>2007</t>
  </si>
  <si>
    <t>2001</t>
  </si>
  <si>
    <t>1988</t>
  </si>
  <si>
    <t>1987</t>
  </si>
  <si>
    <t>1986</t>
  </si>
  <si>
    <t>1982</t>
  </si>
  <si>
    <t>Alsace</t>
  </si>
  <si>
    <t>Burgundy</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</si>
  <si>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</si>
  <si>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Sylvain Cathiard</t>
  </si>
  <si>
    <t>Domaine Armand Rousseau</t>
  </si>
  <si>
    <t>2003</t>
  </si>
  <si>
    <t>Domaine Faiveley</t>
  </si>
  <si>
    <t>1999</t>
  </si>
  <si>
    <t>1998</t>
  </si>
  <si>
    <t>1995</t>
  </si>
  <si>
    <t>37.5cl</t>
  </si>
  <si>
    <t>Chateau Haut-Bages Liberal 5eme Cru Classe, Pauillac - In Bond</t>
  </si>
  <si>
    <t>Chateau Haut-Bailly Cru Classe, Pessac-Leognan - In Bond</t>
  </si>
  <si>
    <t>Chateau Cheval Blanc Premier Grand Cru Classe A, Saint-Emilion Grand Cru</t>
  </si>
  <si>
    <t>Purchased through and stored at The Wine Society until transfer for this sale.</t>
  </si>
  <si>
    <t>Packed in 2x6 OWC</t>
  </si>
  <si>
    <t xml:space="preserve">Chateau Haut-Bailly Cru Classe, Pessac-Leognan </t>
  </si>
  <si>
    <t>Chateau Palmer 3eme Cru Classe, Margaux</t>
  </si>
  <si>
    <t>2005</t>
  </si>
  <si>
    <t>Chateau Margaux Premier Cru Classe, Margaux</t>
  </si>
  <si>
    <t>2004</t>
  </si>
  <si>
    <t>Chateau Latour Premier Cru Classe, Pauillac</t>
  </si>
  <si>
    <t>Chateau Calon Segur 3eme Cru Classe, Saint-Estephe</t>
  </si>
  <si>
    <t>2002</t>
  </si>
  <si>
    <t>Chateau Pichon Longueville Comtesse de Lalande 2eme Cru Classe, Pauillac</t>
  </si>
  <si>
    <t>1985</t>
  </si>
  <si>
    <t>Champagne</t>
  </si>
  <si>
    <t>70cl</t>
  </si>
  <si>
    <t>Port</t>
  </si>
  <si>
    <t>Quinta do Vesuvio</t>
  </si>
  <si>
    <t>Taylor's</t>
  </si>
  <si>
    <t>1997</t>
  </si>
  <si>
    <t>Churchill's</t>
  </si>
  <si>
    <t>Graham's</t>
  </si>
  <si>
    <t>Graham's, Vintage Port - In Bond</t>
  </si>
  <si>
    <t>1970</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</si>
  <si>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</si>
  <si>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</si>
  <si>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</si>
  <si>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</si>
  <si>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</si>
  <si>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</si>
  <si>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</si>
  <si>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</si>
  <si>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</si>
  <si>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</si>
  <si>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</si>
  <si>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</si>
  <si>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</si>
  <si>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</si>
  <si>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</si>
  <si>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1955</t>
  </si>
  <si>
    <t>Taylor's, Vintage Port (Magnum)</t>
  </si>
  <si>
    <t>Label damaged with the majority missing. Vintage visible from the label.</t>
  </si>
  <si>
    <t>1960</t>
  </si>
  <si>
    <t>Cockburn's, Vintage Port (Peatling &amp; Cawdron)</t>
  </si>
  <si>
    <t>Cockburn's</t>
  </si>
  <si>
    <t xml:space="preserve">Label damaged. </t>
  </si>
  <si>
    <t>Offley, Vintage Port</t>
  </si>
  <si>
    <t>Offley</t>
  </si>
  <si>
    <t>Capsules damaged, signs of slight seepage.</t>
  </si>
  <si>
    <t>1963</t>
  </si>
  <si>
    <t>Martinez, Vintage Port</t>
  </si>
  <si>
    <t>Martinez</t>
  </si>
  <si>
    <t>Mixed levels, labels badly damaged.</t>
  </si>
  <si>
    <t>Graham's, Vintage Port</t>
  </si>
  <si>
    <t>Labels missing, 1 capsule missing.</t>
  </si>
  <si>
    <t>Smith Woodhouse, Vintage Port</t>
  </si>
  <si>
    <t>Smith Woodhouse</t>
  </si>
  <si>
    <t xml:space="preserve">Mixed levels, embossed capsules, 1 damaged.  </t>
  </si>
  <si>
    <t>1977</t>
  </si>
  <si>
    <t xml:space="preserve">Labels soiled.  </t>
  </si>
  <si>
    <t>Previously stored with Berry Brothers &amp; Rudd since first release.</t>
  </si>
  <si>
    <t>Warre's, Vintage Port</t>
  </si>
  <si>
    <t>Warre's</t>
  </si>
  <si>
    <t>Labels stained.</t>
  </si>
  <si>
    <t xml:space="preserve">Label damage. </t>
  </si>
  <si>
    <t xml:space="preserve">Label damage, OWC damaged.  </t>
  </si>
  <si>
    <t xml:space="preserve">Previously stored with Berry Brothers &amp; Rudd since first release. </t>
  </si>
  <si>
    <t>Labels badly stained and damaged.</t>
  </si>
  <si>
    <t>Labels stained and damaged.</t>
  </si>
  <si>
    <t>Quinta do Noval, Vintage Port</t>
  </si>
  <si>
    <t>Quinta do Noval</t>
  </si>
  <si>
    <t>1991</t>
  </si>
  <si>
    <t>Dow's, Vintage Port</t>
  </si>
  <si>
    <t>Dow's</t>
  </si>
  <si>
    <t>Churchill's, Vintage Port</t>
  </si>
  <si>
    <t>Quinta do Vesuvio, Vintage Port</t>
  </si>
  <si>
    <t>1992</t>
  </si>
  <si>
    <t>Fonseca, Vintage Port</t>
  </si>
  <si>
    <t>Fonseca</t>
  </si>
  <si>
    <t xml:space="preserve">Packed in 2x6 OWC </t>
  </si>
  <si>
    <t>Taylor's, Vintage Port</t>
  </si>
  <si>
    <t>Purchased on first release and stored in a temperature controlled cellar since.</t>
  </si>
  <si>
    <t>1960/1966 Mixed Lot of Warre's Vintage Port</t>
  </si>
  <si>
    <t xml:space="preserve">1960 Warre's, Vintage Port 
3x75cl 
1966 Warre's, Vintage Port 
4x75cl 
Total 7x75cl 
Bottled in the UK  by Peatling &amp; Cawdron.  Labels stained and damaged. </t>
  </si>
  <si>
    <t>1963/1967 Mixed Vintage Port</t>
  </si>
  <si>
    <t>1963 Sandeman, Vintage Port 
8x75cl 
Labels stained
1967 Taylor, Quinta de Vargellas
4x75cl 
Labels badly damaged. 
Total 12x75cl</t>
  </si>
  <si>
    <t>1963/1982 Mixed Lot of Vintage Port</t>
  </si>
  <si>
    <t xml:space="preserve">1963 Croft, Vintage Port 
1x75cl 
1966 Quinta do Noval, Vintage Port 
1x75cl 
1970 Croft, Vintage Port 
2x75cl 
1970 Warre's, Vintage Port 
1x75cl 
Label missing 
1975 Quarles Harris, Vintage Port 
1x75cl 
1982 Croft, Vintage Port 
1x75cl   
Total 7x75cl 
Labels badly damaged    </t>
  </si>
  <si>
    <t>1985/1994 Mixed Lot of Dow's and Calem Vintage Port</t>
  </si>
  <si>
    <t xml:space="preserve">1985 Calem, Vintage Port 
1x75cl 
1994 Dow's, Vintage Port 
3x75cl  
Total 4x75cl  </t>
  </si>
  <si>
    <t>2007/2011 Mixed Lot of Graham's, Vintage Port</t>
  </si>
  <si>
    <t xml:space="preserve">2007 Graham's, Vintage Port 
5x75cl 
2011 Graham's, Vintage Port 
3x75cl  
Total 8x75cl  </t>
  </si>
  <si>
    <t>Warre's, Crusted Port (Bottled in 1974)</t>
  </si>
  <si>
    <t>Berry Brothers Rudd (Barbadillo), Oloroso Dry Sherry - In Bond</t>
  </si>
  <si>
    <t>Bodegas Barbadillo</t>
  </si>
  <si>
    <t>Andalucia</t>
  </si>
  <si>
    <t>1914</t>
  </si>
  <si>
    <t>Woodford, Bourne &amp; Co., Grande Champagne Brandy (Half Litre)</t>
  </si>
  <si>
    <t xml:space="preserve">Woodford, Bourne &amp; Co. </t>
  </si>
  <si>
    <t>Bottled by Woodford, Bourne &amp; Co. Ltd., Cork.  Label damaged.</t>
  </si>
  <si>
    <t>Cognac</t>
  </si>
  <si>
    <t>50cl</t>
  </si>
  <si>
    <t>1948</t>
  </si>
  <si>
    <t>Pellison (Christopher's) Old Landed Cognac</t>
  </si>
  <si>
    <t xml:space="preserve">Pellison (Christopher's) </t>
  </si>
  <si>
    <t>24floz, Abv. 35%, landed in 1949, bottled 1975 for Christopher &amp; Co.</t>
  </si>
  <si>
    <t>1950</t>
  </si>
  <si>
    <t>Harveys, Vintage, Petite Champagne Cognac</t>
  </si>
  <si>
    <t>Harveys</t>
  </si>
  <si>
    <t>24floz , 70 degrees Proof, landed 1964, bottled 1972 for John Harvey &amp; Sons Limited.   
Label damaged.</t>
  </si>
  <si>
    <t>Frapin (Ellis Son &amp; Vidler), Grande Champagne Cognac</t>
  </si>
  <si>
    <t>Frapin (Ellis Son &amp; Vidler)</t>
  </si>
  <si>
    <t xml:space="preserve">24floz, 70 degrees Proof, landed 1956, bottled 1972 for Ellis Son &amp; Vidler.  </t>
  </si>
  <si>
    <t>Hine (Ellis Son &amp; Vidler), Grande Champagne Cognac</t>
  </si>
  <si>
    <t>Hine (Ellis Son &amp; Vidler)</t>
  </si>
  <si>
    <t xml:space="preserve">24floz, 68.8  degrees Proof, landed 1961, bottled 1978 for Ellis Son &amp; Vidler.  
Label Torn  </t>
  </si>
  <si>
    <t>1961</t>
  </si>
  <si>
    <t>Denis Mounie (Ellis Son &amp; Vidler), Grande Champagne Cognac</t>
  </si>
  <si>
    <t>Denis Mounie (Ellis Son &amp; Vidler)</t>
  </si>
  <si>
    <t>68cl,  Abv. 36.1%, landed 1963, bottled 1980 for Ellis Son &amp; Vidler.</t>
  </si>
  <si>
    <t xml:space="preserve">Hine, Vintage Early Landed, Cognac </t>
  </si>
  <si>
    <t>Hine</t>
  </si>
  <si>
    <t xml:space="preserve">Landed 1987, bottled 2002, Tanner's Ltd., labels soiled.  </t>
  </si>
  <si>
    <t xml:space="preserve">Acquired in cask and subsequent to bottling, stored in a natural, underground cellar.  </t>
  </si>
  <si>
    <t xml:space="preserve">Landed 1987, bottled 2002, Tanner's Ltd., labels slightly soiled, 2 nicked at bottom edge. </t>
  </si>
  <si>
    <t>Hine, Vintage Early Landed, Cognac</t>
  </si>
  <si>
    <t xml:space="preserve">Landed 1987, bottled 2002, Tanner's Ltd., 5 labels slightly soiled, 1 soiled. </t>
  </si>
  <si>
    <t xml:space="preserve">Landed in 1990, bottled in 2006, private strip label states "Bottled from cask 209 May 2006 for Hunter Thompson". </t>
  </si>
  <si>
    <t xml:space="preserve">Acquired in cask from Bristol Spirits Ltd. in 1988, it was subsequently bottled in May 2006 under the supervision of Bernard Hine.  The cases were transferred to London City Bond where they have been held ever since.    </t>
  </si>
  <si>
    <t xml:space="preserve">Delamain (Army &amp; Navy), Grande Champagne Cognac 1871-1971 Centenary </t>
  </si>
  <si>
    <t>Delamain (Army &amp; Navy)</t>
  </si>
  <si>
    <t>2x24floz, 70 degrees Proof.  
Specially reserved and imported exclusively by The Army &amp; Navy Stores in Westminster to commemorate their 1871-1971 Centenary.  
Bottle nos. 84 &amp; 85 out of 242 bottles produced. Slight label damage.</t>
  </si>
  <si>
    <t>Domaine Louis Latour, Corton Grancey, Eau de Vie de Marc</t>
  </si>
  <si>
    <t>Domaine Louis Latour</t>
  </si>
  <si>
    <t>Abv. 45%</t>
  </si>
  <si>
    <t xml:space="preserve">Matthew Adams, Girvan Single Grain Scotch Whisky 30YO </t>
  </si>
  <si>
    <t>Matthew Adams</t>
  </si>
  <si>
    <t xml:space="preserve">Abv. 51%, limited series of 147 bottles, distilled 1991, bottled 2021, aged in Bourbon barrels.   </t>
  </si>
  <si>
    <t xml:space="preserve">Transferred from professional storage especially for this sale.    </t>
  </si>
  <si>
    <t xml:space="preserve">Matthew Adams, Glentauchers Single Malt Scotch Whisky 6YO </t>
  </si>
  <si>
    <t xml:space="preserve">Abv. 48%, limited series of 415 bottles, distilled 2014, bottled 2021, aged in first fill Sherry Hogshead.  </t>
  </si>
  <si>
    <t>Glenmorangie, Elegance,  Highland Single Malt 21YO Single Malt, Highlands</t>
  </si>
  <si>
    <t>Glenmorangie</t>
  </si>
  <si>
    <t xml:space="preserve">Abv. 43%, presented in a glass decanter in the shape of the stills at Glenmorangie and packed in a gift box.  </t>
  </si>
  <si>
    <t>Highlands</t>
  </si>
  <si>
    <t>Presentation box</t>
  </si>
  <si>
    <t>Glenmorangie, Highland Single Malt The Original 10YO, Highlands</t>
  </si>
  <si>
    <t>Abv. 40%, 1980s bottling.</t>
  </si>
  <si>
    <t>Macallan, Highland Single Malt Sherry Oak Cask 10YO, Speyside (1980s)</t>
  </si>
  <si>
    <t>Macallan</t>
  </si>
  <si>
    <t xml:space="preserve">Total 2x70cl and 1x75cl 
Abv. 40%, 1980s bottling, 2 bottles packed in individual gift boxes. </t>
  </si>
  <si>
    <t>Macallan, Highland Single Malt Sherry Oak Cask 12YO, Speyside</t>
  </si>
  <si>
    <t xml:space="preserve">Abv. 43%, 1980s bottling, packed in original gift box. </t>
  </si>
  <si>
    <t>100cl</t>
  </si>
  <si>
    <t>Dom Perignon</t>
  </si>
  <si>
    <t>Pol Roger, Sir Winston Churchill (Magnums)</t>
  </si>
  <si>
    <t>Pol Roger</t>
  </si>
  <si>
    <t xml:space="preserve">Packed in individual gift boxes.    </t>
  </si>
  <si>
    <t xml:space="preserve">Property of a private collector, stored in a Shropshire cellar until removal especially for this sale.  </t>
  </si>
  <si>
    <t xml:space="preserve">Pol Roger, Sir Winston Churchill (Magnums) </t>
  </si>
  <si>
    <t xml:space="preserve">2 labels slightly creased at corners and peeling, packed in individual gift boxes. </t>
  </si>
  <si>
    <t xml:space="preserve">Pol Roger, Extra Cuvee Reserve Blanc (Magnums) </t>
  </si>
  <si>
    <t xml:space="preserve">Packed in individual gift boxes, OCC damp damaged.   </t>
  </si>
  <si>
    <t xml:space="preserve">Packed in individual gift boxes.     </t>
  </si>
  <si>
    <t xml:space="preserve">Labels very slightly scuffed, packed in individual gift boxes.   </t>
  </si>
  <si>
    <t xml:space="preserve">Labels very slightly scuffed, packed in individual gift boxes, OCC damp affected.    </t>
  </si>
  <si>
    <t xml:space="preserve">Pol Roger, Extra Cuvee Reserve Blanc (Jeroboam) </t>
  </si>
  <si>
    <t xml:space="preserve">Label very slightly scuffed, packed in pristine OWC within damaged OCC.   </t>
  </si>
  <si>
    <t>300cl</t>
  </si>
  <si>
    <t xml:space="preserve">Packed in individual gift boxes.  </t>
  </si>
  <si>
    <t xml:space="preserve">Pol Roger, Brut Vintage (Magnums) </t>
  </si>
  <si>
    <t>Ruinart, R De Ruinart Brut</t>
  </si>
  <si>
    <t>Ruinart</t>
  </si>
  <si>
    <t xml:space="preserve">These wines have been stored in perfect condition in the cellars of an important Bath townhouse for the last two years and prior to that in the cellars of a fine Cotswold House.   </t>
  </si>
  <si>
    <t>1957</t>
  </si>
  <si>
    <t>Chateau d'Yquem Premier Cru Superieur, Sauternes</t>
  </si>
  <si>
    <t xml:space="preserve">Stored in a cellar, untouched for many years. </t>
  </si>
  <si>
    <t>Chateau Climens Premier Cru Classe, Barsac</t>
  </si>
  <si>
    <t xml:space="preserve">Stored with Berry Bros. &amp; Rudd prior to transfer to Dreweatts account at LCB. </t>
  </si>
  <si>
    <t>Chateau d'Yquem Premier Cru Superieur, Sauternes - In Bond</t>
  </si>
  <si>
    <t>Chateau Lafaurie-Peyraguey Premier Cru Classe, Sauternes (Halves)</t>
  </si>
  <si>
    <t>Chateau Rieussec Premier Cru Classe, Sauternes (Halves)</t>
  </si>
  <si>
    <t>Chateau Suduiraut Premier Cru Classe, Sauternes (Halves)</t>
  </si>
  <si>
    <t>Chateau Rieussec Premier Cru Classe, Sauternes - In Bond</t>
  </si>
  <si>
    <t>Chateau Lafaurie-Peyraguey Premier Cru Classe, Sauternes - In Bond</t>
  </si>
  <si>
    <t>Domaine Sarda-Malet, Carbasse VDN Vin Doux Naturel</t>
  </si>
  <si>
    <t>Domaine Sarda-Malet</t>
  </si>
  <si>
    <t>Stored in a temperature-controlled cellar in a Cotswold country house.</t>
  </si>
  <si>
    <t>Chateau Pichon Longueville Comtesse de Lalande 2eme Cru Classe, Pauillac (Magnums)</t>
  </si>
  <si>
    <t>Labels slightly discoloured, 1 capsule damaged.</t>
  </si>
  <si>
    <t>This case had been stored in the cellars of south coast hotel, forgotten about and since discovered  by the son of the original owner.</t>
  </si>
  <si>
    <t>1983</t>
  </si>
  <si>
    <t>Chateau Talbot 4eme Cru Classe, Saint-Julien</t>
  </si>
  <si>
    <t xml:space="preserve">These wines have been stored in perfect condition in the cellars of an important Bath townhouse for the last two years and prior to that in the cellars of a fine Cotswold House. </t>
  </si>
  <si>
    <t>1 label very slightly damaged.</t>
  </si>
  <si>
    <t xml:space="preserve">Previously stored with Berry Bros. &amp; Rudd, prior to transfer to Dreweatts. </t>
  </si>
  <si>
    <t>Chateau Mouton Rothschild Premier Cru Classe, Pauillac</t>
  </si>
  <si>
    <t>2 TS</t>
  </si>
  <si>
    <t>Chateau Haut-Brion Premier Cru Classe, Pessac-Leognan</t>
  </si>
  <si>
    <t>Labels very slightly stained.</t>
  </si>
  <si>
    <t>Vieux Chateau Certan, Pomerol</t>
  </si>
  <si>
    <t>Stained and damaged labels.</t>
  </si>
  <si>
    <t xml:space="preserve">Labels very  slightly damaged. </t>
  </si>
  <si>
    <t>Chateau Leoville Las Cases 2eme Cru Classe, Saint-Julien</t>
  </si>
  <si>
    <t xml:space="preserve">Very slight label damage. </t>
  </si>
  <si>
    <t xml:space="preserve">Berry Bros. &amp; Rudd strip labels  </t>
  </si>
  <si>
    <t xml:space="preserve">These wines have been stored in perfect condition in the cellars of an important Bath townhouse for the last two years and prior to that in the cellars of a fine Cotswold House.  </t>
  </si>
  <si>
    <t>Chateau Lafite Rothschild Premier Cru Classe, Pauillac</t>
  </si>
  <si>
    <t>1 TS</t>
  </si>
  <si>
    <t xml:space="preserve">Stored in a temperature-controlled cellar in a Cotswold country house. </t>
  </si>
  <si>
    <t>Chateau Haut-Bages Liberal 5eme Cru Classe, Pauillac</t>
  </si>
  <si>
    <t>Labels stained, 1 capsule damaged.</t>
  </si>
  <si>
    <t>Chateau Sociando-Mallet, Haut-Medoc</t>
  </si>
  <si>
    <t>Mixed levels, stained labels and slight capsule damage.</t>
  </si>
  <si>
    <t xml:space="preserve">Chateau Leoville Barton 2eme Cru Classe, Saint-Julien </t>
  </si>
  <si>
    <t>5 damaged labels,  5 missing, Berry Bros. &amp; Rudd strip labels.</t>
  </si>
  <si>
    <t>1994</t>
  </si>
  <si>
    <t xml:space="preserve">Chateau Latour Premier Cru Classe, Pauillac </t>
  </si>
  <si>
    <t xml:space="preserve">The Wine Society strip labels. </t>
  </si>
  <si>
    <t xml:space="preserve">Purchased through and stored at The Wine Society until transfer for this sale. </t>
  </si>
  <si>
    <t xml:space="preserve">OWC damaged at base.  </t>
  </si>
  <si>
    <t xml:space="preserve">Chateau Leoville Las Cases 2eme Cru Classe, Saint-Julien </t>
  </si>
  <si>
    <t xml:space="preserve">1 label slightly soiled, capsules slightly worn around collar.  </t>
  </si>
  <si>
    <t>Chateau Haut-Bages Liberal 5eme Cru Classe</t>
  </si>
  <si>
    <t xml:space="preserve">OWC (slight damage) </t>
  </si>
  <si>
    <t xml:space="preserve">Chateau Calon Segur 3eme Cru Classe, Saint-Estephe </t>
  </si>
  <si>
    <t>Chateau Kirwan 3eme Cru Classe, Margaux</t>
  </si>
  <si>
    <t>Chateau Grand-Puy-Lacoste 5eme Cru Classe, Pauillac</t>
  </si>
  <si>
    <t xml:space="preserve">Labels very slightly stained.  </t>
  </si>
  <si>
    <t>Chateau Lynch Bages 5eme Cru Classe, Pauillac</t>
  </si>
  <si>
    <t>Domaine de Chevalier Cru Classe, Pessac-Leognan</t>
  </si>
  <si>
    <t>Chateau Montrose 2eme Cru Classe, Saint-Estephe</t>
  </si>
  <si>
    <t>A few labels stained.</t>
  </si>
  <si>
    <t>Chateau Pichon Baron 2eme Cru Classe, Pauillac</t>
  </si>
  <si>
    <t xml:space="preserve">Labels slightly damaged. </t>
  </si>
  <si>
    <t xml:space="preserve">Chateau Palmer 3eme Cru Classe, Margaux </t>
  </si>
  <si>
    <t xml:space="preserve"> Peter A. Sichel slip labels.    </t>
  </si>
  <si>
    <t xml:space="preserve">Purchased through and stored at The Wine Society until transfer for this sale.  </t>
  </si>
  <si>
    <t xml:space="preserve">Chateau Batailley 5eme Cru Classe, Pauillac </t>
  </si>
  <si>
    <t xml:space="preserve">The Wine Society labels, several very slightly damaged at bottom edge.  </t>
  </si>
  <si>
    <t xml:space="preserve">Chateau Haut-Batailley 5eme Cru Classe, Pauillac </t>
  </si>
  <si>
    <t xml:space="preserve">Chateau Lynch-Bages 5eme Cru Classe, Pauillac </t>
  </si>
  <si>
    <t>Chateau Pontet-Canet 5eme Cru Classe, Pauillac</t>
  </si>
  <si>
    <t xml:space="preserve">Labels slightly stained.  </t>
  </si>
  <si>
    <t>Cos d'Estournel 2eme Cru Classe, Saint-Estephe</t>
  </si>
  <si>
    <t xml:space="preserve">Removed from professional storage especially for this sale. </t>
  </si>
  <si>
    <t xml:space="preserve">Labels slightly soiled.  </t>
  </si>
  <si>
    <t>Chateau Haut-Bailly Cru Classe, Pessac-Leognan</t>
  </si>
  <si>
    <t xml:space="preserve">Labels stained.  </t>
  </si>
  <si>
    <t>Chateau Beau-Sejour Becot Premier Grand Cru Classe B</t>
  </si>
  <si>
    <t xml:space="preserve">Ducru-Beaucaillou 2eme Cru Classe, Saint-Julien </t>
  </si>
  <si>
    <t>Chateau Branaire-Ducru 4eme Cru Classe, Saint-Julien</t>
  </si>
  <si>
    <t xml:space="preserve">Chateau Talbot 4eme Cru Classe, Saint-Julien </t>
  </si>
  <si>
    <t>Hortevie, Saint-Julien</t>
  </si>
  <si>
    <t>Domaine de Chevalier, Rouge Cru Classe, Pessac-Leognan</t>
  </si>
  <si>
    <t xml:space="preserve">Chateau Chasse-Spleen, Moulis en Medoc </t>
  </si>
  <si>
    <t xml:space="preserve">Removed from professional storage especially for this sale.  </t>
  </si>
  <si>
    <t>Chateau Brane-Cantenac 2eme Cru Classe, Margaux</t>
  </si>
  <si>
    <t xml:space="preserve">1 capsule torn at base of collar.  </t>
  </si>
  <si>
    <t>Belair Premier Grand Cru Classe B, St Emilion</t>
  </si>
  <si>
    <t xml:space="preserve">Chateau La Lagune 3eme Cru Classe, Haut-Medoc </t>
  </si>
  <si>
    <t xml:space="preserve">The Wine Society strip labels.  </t>
  </si>
  <si>
    <t xml:space="preserve">Chateau Belgrave 5eme Cru Classe, Haut-Medoc </t>
  </si>
  <si>
    <t xml:space="preserve">Hortevie, Saint-Julien </t>
  </si>
  <si>
    <t>Chateau Larcis Ducasse Premier Grand Cru Classe B, Saint-Emilion Grand Cru</t>
  </si>
  <si>
    <t xml:space="preserve">Chateau Durfort-Vivens 2eme Cru Classe, Margaux </t>
  </si>
  <si>
    <t>Chateau Batailley 5eme Cru Classe, Pauillac</t>
  </si>
  <si>
    <t xml:space="preserve">Chateau Grand-Puy-Lacoste 5eme Cru Classe, Pauillac </t>
  </si>
  <si>
    <t xml:space="preserve">Chateau Haut-Bages Liberal 5eme Cru Classe, Pauillac </t>
  </si>
  <si>
    <t xml:space="preserve">Chateau Moulin Riche, Saint-Julien </t>
  </si>
  <si>
    <t>Chateau Cantemerle 5eme Cru Classe, Haut-Medoc - In Bond</t>
  </si>
  <si>
    <t>Chateau Belair-Monange Premier Grand Cru Classe B, Saint-Emilion Grand Cru</t>
  </si>
  <si>
    <t xml:space="preserve">Please note that Chateau Belair changed its name in 2008 to Chateau Belair-Monange.  </t>
  </si>
  <si>
    <t>Alter Ego, Margaux</t>
  </si>
  <si>
    <t>Le Pauillac de Chateau Latour, Pauillac - In Bond</t>
  </si>
  <si>
    <t>Chateau Branaire-Ducru 4eme Cru Classe, Saint-Julien - In Bond</t>
  </si>
  <si>
    <t>Chateau Pontet-Canet 5eme Cru Classe, Pauillac - In Bond</t>
  </si>
  <si>
    <t>Chateau Gloria, Saint-Julien - In Bond</t>
  </si>
  <si>
    <t>Chateau Talbot 4eme Cru Classe, Saint-Julien (Magnums) - In Bond</t>
  </si>
  <si>
    <t>Chateau Grand-Puy-Lacoste 5eme Cru Classe, Pauillac (Imperial) - In Bond</t>
  </si>
  <si>
    <t>Chateau Haut-Bages Liberal 5eme Cru Classe, Pauillac (Magnums) - In Bond</t>
  </si>
  <si>
    <t>Chateau Lynch Bages 5eme Cru Classe, Pauillac (Magnums) - In Bond</t>
  </si>
  <si>
    <t>Chateau Le Crock, Saint-Estephe - In Bond</t>
  </si>
  <si>
    <t>Clos du Marquis, Saint-Julien</t>
  </si>
  <si>
    <t>Purchased en-primeur and stored in a temperature controlled cellar since.</t>
  </si>
  <si>
    <t>Croix de Beaucaillou, Saint-Julien</t>
  </si>
  <si>
    <t>La Dame de Montrose, Saint-Estephe - In Bond</t>
  </si>
  <si>
    <t>La Parde Haut-Bailly, Pessac-Leognan - In Bond</t>
  </si>
  <si>
    <t>Chateau Beaumont, Haut-Medoc</t>
  </si>
  <si>
    <t xml:space="preserve">Chateau Caronne Ste Gemme, Haut-Medoc </t>
  </si>
  <si>
    <t>Chateau Potensac, Medoc - In Bond</t>
  </si>
  <si>
    <t>Chateau Poujeaux, Moulis en Medoc (Magnums) - In Bond</t>
  </si>
  <si>
    <t>Chateau Poujeaux, Moulis en Medoc  (Magnums) - In Bond</t>
  </si>
  <si>
    <t>Chateau Leoville Barton 2eme Cru Classe, Saint-Julien</t>
  </si>
  <si>
    <t>Chateau Batailley 5eme Cru Classe, Pauillac (Salmanazar) - In Bond</t>
  </si>
  <si>
    <t>900cl</t>
  </si>
  <si>
    <t>Chateau Grand-Puy-Lacoste 5eme Cru Classe, Pauillac - In Bond</t>
  </si>
  <si>
    <t>Chateau Cantemerle 5eme Cru Classe, Haut-Medoc (Magnums) - In Bond</t>
  </si>
  <si>
    <t>Chateau Poujeaux, Moulis en Medoc - In Bond</t>
  </si>
  <si>
    <t>Chateau Poujeaux, Moulis en Medoc- In Bond</t>
  </si>
  <si>
    <t>Chateau Lafite Rothschild Premier Cru Classe, Pauillac - In Bond</t>
  </si>
  <si>
    <t>Chateau Angludet, Margaux (Magnums) - In Bond</t>
  </si>
  <si>
    <t xml:space="preserve">Original bands included but cut prior to images being taken. </t>
  </si>
  <si>
    <t>Chateau Leoville Barton 2eme Cru Classe, Saint-Julien - In Bond</t>
  </si>
  <si>
    <t xml:space="preserve">From a significant private collection purchased through renowned UK merchants and kept in professional storage throughout. </t>
  </si>
  <si>
    <t>Chateau Rauzan-Segla 2eme Cru Classe, Margaux - In Bond</t>
  </si>
  <si>
    <t>Chateau d'Issan 3eme Cru Classe, Margaux - In Bond</t>
  </si>
  <si>
    <t>Chateau Lynch-Bages 5eme Cru Classe, Pauillac - In Bond</t>
  </si>
  <si>
    <t xml:space="preserve">Purchased en-primeur and stored in a temperature controlled cellar since. </t>
  </si>
  <si>
    <t>La Closerie des Eyrins, Margaux</t>
  </si>
  <si>
    <t>Chateau Mouton Rothschild Premier Cru Classe, Pauillac - In Bond</t>
  </si>
  <si>
    <t>Chateau Margaux Premier Cru Classe, Margaux - In Bond</t>
  </si>
  <si>
    <t>Chateau Haut-Brion Premier Cru Classe, Pessac-Leognan - In Bond</t>
  </si>
  <si>
    <t>Chateau Leoville Poyferre 2eme Cru Classe, Saint-Julien - In Bond</t>
  </si>
  <si>
    <t>Chateau Palmer 3eme Cru Classe, Margaux - In Bond</t>
  </si>
  <si>
    <t>Chateau La Fleur-Petrus, Pomerol</t>
  </si>
  <si>
    <t>Chateau La Mission Haut-Brion Cru Classe, Pessac-Leognan - In Bond</t>
  </si>
  <si>
    <t>Cos d'Estournel 2eme Cru Classe, Saint-Estephe - In Bond</t>
  </si>
  <si>
    <t>Chateau Langoa Barton 3eme Cru Classe, Saint-Julien</t>
  </si>
  <si>
    <t>Chateau Duhart-Milon 4eme Cru Classe, Pauillac - In Bond</t>
  </si>
  <si>
    <t>Chateau Meyney, Saint-Estephe - In Bond</t>
  </si>
  <si>
    <t>Chateau Ormes de Pez, Saint-Estephe (Halves) - In Bond</t>
  </si>
  <si>
    <t>Chateau Ormes de Pez, Saint-Estephe - In Bond</t>
  </si>
  <si>
    <t>Chateau Ormes de Pez, Saint-Estephe (Magnums) - In Bond</t>
  </si>
  <si>
    <t>Chateau Ormes de Pez, Saint-Estephe (Double Magnum) - In Bond</t>
  </si>
  <si>
    <t>Chateau Ormes de Pez, Saint-Estephe (Nebuchadnezzar) - In Bond</t>
  </si>
  <si>
    <t>1500cl</t>
  </si>
  <si>
    <t>Chateau Ormes de Pez, Saint-Estephe (Imperial) - In Bond</t>
  </si>
  <si>
    <t>Chateau Ormes de Pez, Saint-Estephe (Salmanazar) - In Bond</t>
  </si>
  <si>
    <t>Chateau Ausone, Saint-Emilion Grand Cru - In Bond</t>
  </si>
  <si>
    <t>From a significant private collection purchased through renowned UK merchants and kept in professional storage throughout.</t>
  </si>
  <si>
    <t>Chateau Canon Premier Grand Cru Classe B, Saint-Emilion Grand Cru - In Bond</t>
  </si>
  <si>
    <t>Chateau Calon Segur 3eme Cru Classe, Saint-Estephe - In Bond</t>
  </si>
  <si>
    <t>Chateau Pedesclaux 5eme Cru Classe, Pauillac</t>
  </si>
  <si>
    <t>Chateau Lilian Ladouys, Saint-Estephe (Halves) - In Bond</t>
  </si>
  <si>
    <t>Chateau Lilian Ladouys, Saint-Estephe - In Bond</t>
  </si>
  <si>
    <t>Chateau Lilian Ladouys, Saint-Estephe (Magnums) - In Bond</t>
  </si>
  <si>
    <t>Aromes de Pavie, Saint-Emilion Grand Cru</t>
  </si>
  <si>
    <t>Chateau Leoville Poyferre 2eme Cru Classe, Saint-Julien (Imperial) - In Bond</t>
  </si>
  <si>
    <t>Le Petit Mouton de Mouton Rothschild, Pauillac - In Bond</t>
  </si>
  <si>
    <t>Chateau La Lagune 3eme Cru Classe, Haut-Medoc (Double Magnums) - In Bond</t>
  </si>
  <si>
    <t>Chateau La Lagune 3eme Cru Classe, Haut-Medoc (Salmanazar) - In Bond</t>
  </si>
  <si>
    <t xml:space="preserve">Chateau Calon, Montagne-Saint-Emilion </t>
  </si>
  <si>
    <t xml:space="preserve">Labels slightly soiled, 1 slightly damaged at top edge.  </t>
  </si>
  <si>
    <t>Chateau de Reignac, Bordeaux Superieur</t>
  </si>
  <si>
    <t>Essence de Dourthe, Dourthe, Bordeaux Superieur - In Bond</t>
  </si>
  <si>
    <t>Chateau d'Aiguilhe, Castillon-Cotes de Bordeaux</t>
  </si>
  <si>
    <t xml:space="preserve">Chateau Moncets, Lalande de Pomerol </t>
  </si>
  <si>
    <t>Chateau Mont-Perat, Bordeaux Rouge</t>
  </si>
  <si>
    <t>1987/1988 Chateau Pichon Longueville Comtesse de Lalande 2eme Cru Classe, Pauillac</t>
  </si>
  <si>
    <t xml:space="preserve">1987 Chateau Pichon Longueville Comtesse de Lalande 2eme Cru Classe, Pauillac 
1x75cl 
1988 Chateau Pichon Longueville Comtesse de Lalande 2eme Cru Classe, Pauillac 
1x75cl  
Total 2x75cl   </t>
  </si>
  <si>
    <t xml:space="preserve">These wines have been stored in perfect condition in the cellars of an important Bath townhouse for the last two years and prior to that in the cellars of a fine Cotswold House.    </t>
  </si>
  <si>
    <t>1980/2005 Mixed Lot of Fine Bordeaux</t>
  </si>
  <si>
    <t>1980 Chateau Pichon Baron 2eme Cru Classe, Pauillac 
1x75cl 
1981 Chateau Gruaud Larose 2eme Cru Classe, Saint-Julien 
1x75cl 
1981 Chateau Talbot 4eme Cru Classe, Saint-Julien 
1x75cl 
1982 Clos Fourtet Premier Grand Cru Classe B, Saint-Emilion Grand Cru 
1x75cl 
2005 Chateau du Tertre 5eme Cru Classe, Margaux 
1x75cl  
Total 5x75cl  
Labels damaged.</t>
  </si>
  <si>
    <t>Bouchard Pere et Fils, La Romanee Grand Cru</t>
  </si>
  <si>
    <t>Bouchard Pere et Fils</t>
  </si>
  <si>
    <t xml:space="preserve">Bottle no. 03193, label damaged.  </t>
  </si>
  <si>
    <t>Jean-Marc Boillot, Pommard Premier Cru, Les Jarollieres</t>
  </si>
  <si>
    <t>Jean-Marc Boillot</t>
  </si>
  <si>
    <t>Amiot Servelle, Chambolle-Musigny Premier Cru, Les Charmes</t>
  </si>
  <si>
    <t>Amiot Servelle</t>
  </si>
  <si>
    <t>Domaine Rene Engel, Vosne-Romanee Premier Cru, Aux Brulees</t>
  </si>
  <si>
    <t>Domaine Rene Engel</t>
  </si>
  <si>
    <t>Nicolas Potel, Chambolle-Musigny Premier Cru, Les Charmes</t>
  </si>
  <si>
    <t>Nicolas Potel</t>
  </si>
  <si>
    <t>Domaine de l'Arlot, Nuits-Saint-Georges Premier Cru, Clos des Forets Saint-Georges</t>
  </si>
  <si>
    <t>Domaine de l'Arlot</t>
  </si>
  <si>
    <t>Domaine Armand Rousseau, Clos de la Roche Grand Cru</t>
  </si>
  <si>
    <t xml:space="preserve">Lying in Octavian since first release and subsequently stored in a private temperature controlled cellar in a fine Berkshire house. </t>
  </si>
  <si>
    <t>Domaine Jean Grivot, Nuits-Saint-Georges, Aux Lavieres</t>
  </si>
  <si>
    <t>Domaine Jean Grivot</t>
  </si>
  <si>
    <t>Domaine Dujac, Gevrey-Chambertin Premier Cru, Aux Combottes</t>
  </si>
  <si>
    <t>Domaine Dujac</t>
  </si>
  <si>
    <t>Labels damaged.</t>
  </si>
  <si>
    <t xml:space="preserve">Lying in Octavian since first release and subsequently stored in a private temperature controlled cellar in a fine Berkshire house.   </t>
  </si>
  <si>
    <t>Emmanuel Rouget, Echezeaux Grand Cru</t>
  </si>
  <si>
    <t>Emmanuel Rouget</t>
  </si>
  <si>
    <t>Part of a fine  collection originally stored in a  Cumbrian Cellar.</t>
  </si>
  <si>
    <t>Francois Feuillet, Charmes-Chambertin Grand Cru - In Bond</t>
  </si>
  <si>
    <t>Francois Feuillet</t>
  </si>
  <si>
    <t>Domaine Charlopin Tissier, Morey-Saint-Denis - In Bond</t>
  </si>
  <si>
    <t>Domaine Charlopin Tissier</t>
  </si>
  <si>
    <t>Domaine Charlopin Tissier, Vosne-Romanee - In Bond</t>
  </si>
  <si>
    <t>Emmanuel Rouget, Vosne-Romanee</t>
  </si>
  <si>
    <t>Seguin-Manuel, Charmes-Chambertin Grand Cru</t>
  </si>
  <si>
    <t>Seguin-Manuel</t>
  </si>
  <si>
    <t>Domaine Sylvain Cathiard, Vosne-Romanee</t>
  </si>
  <si>
    <t>Domaine Faiveley, Gevrey-Chambertin Premier Cru, Les Cazetiers - In Bond</t>
  </si>
  <si>
    <t>Domaine Jean-Marc Bouley, Volnay Premier Cru, Carelle sous la Chapelle - In Bond</t>
  </si>
  <si>
    <t>Domaine Jean-Marc Bouley</t>
  </si>
  <si>
    <t>Domaine Michel Lafarge, Bourgogne - In Bond</t>
  </si>
  <si>
    <t>Domaine Michel Lafarge</t>
  </si>
  <si>
    <t>Les Horees, Coteaux Bourguignons Mon Poulain - In Bond</t>
  </si>
  <si>
    <t>Les Horees</t>
  </si>
  <si>
    <t>Domaine Heresztyn-Mazzini, Gevrey-Chambertin, Les Songes Vieilles Vignes - In Bond</t>
  </si>
  <si>
    <t>Domaine Heresztyn-Mazzini</t>
  </si>
  <si>
    <t>Domaine Y. Clerget, Volnay Premier Cru, Carelle sous la Chapelle - In Bond</t>
  </si>
  <si>
    <t>Domaine Y. Clerget</t>
  </si>
  <si>
    <t xml:space="preserve">Joseph Voillot, Volnay Les Champans Premier Cru - In Bond </t>
  </si>
  <si>
    <t>Joseph Voillot</t>
  </si>
  <si>
    <t>Previously stored at Octavian.</t>
  </si>
  <si>
    <t>2021</t>
  </si>
  <si>
    <t>Domaine Henri Magnien, Corton Grand Cru, Grandes Lolieres - In Bond</t>
  </si>
  <si>
    <t>Domaine Henri Magnien</t>
  </si>
  <si>
    <t>2002/2003 Mixed Lot of Gevrey-Chambertin Premier Cru</t>
  </si>
  <si>
    <t xml:space="preserve">2002 Perrot Minot, Gevrey-Chambertin Premier Cru, Vieilles Vignes 
3x75cl 
2003 Nicolas Potel, Gevrey-Chambertin Premier Cru, Lavaut Saint-Jacques 
3x75cl  
Total 6x75cl </t>
  </si>
  <si>
    <t>2004/2007 Mixed Lot from Domaine Fourrier</t>
  </si>
  <si>
    <t>Domaine Fourrier</t>
  </si>
  <si>
    <t xml:space="preserve">2004 Domaine Fourrier, Gevrey-Chambertin Premier Cru, Cherbaudes 
1x75cl 
2007  Domaine Fourrier Gevrey-Chambertin Aux Echezeaux Vieilles Vignes 
1x75cl  
Total 2x75cl 
Labels slightly stained.  </t>
  </si>
  <si>
    <t>Michel Colin-Deleger, Chassagne-Montrachet Premier Cru, Les Vergers</t>
  </si>
  <si>
    <t>Michel Colin-Deleger</t>
  </si>
  <si>
    <t>Labels slightly stained.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</si>
  <si>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Pousse d'Or, Puligny-Montrachet Premier Cru, Le Cailleret</t>
  </si>
  <si>
    <t>Pousse d'Or</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</si>
  <si>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</si>
  <si>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des Comtes Lafon, Meursault Premier Cru, Charmes</t>
  </si>
  <si>
    <t>Domaine des Comtes Lafon</t>
  </si>
  <si>
    <t>Etienne Sauzet, Batard-Montrachet Grand Cru - In Bond</t>
  </si>
  <si>
    <t>Etienne Sauzet</t>
  </si>
  <si>
    <t>Domaine Leflaive, Puligny-Montrachet</t>
  </si>
  <si>
    <t>Domaine Leflaive</t>
  </si>
  <si>
    <t>Pierre-Yves Colin-Morey, Meursault, Les Narvaux</t>
  </si>
  <si>
    <t>Pierre-Yves Colin-Morey</t>
  </si>
  <si>
    <t>Jean-Claude Bachelet, Chassagne-Montrachet Premier Cru, La Boudriotte Blanc - In Bond</t>
  </si>
  <si>
    <t>Jean-Claude Bachelet</t>
  </si>
  <si>
    <t>Benjamin Leroux, Chassagne-Montrachet Premier Cru, Abbaye de Morgeot - In Bond</t>
  </si>
  <si>
    <t>Benjamin Leroux</t>
  </si>
  <si>
    <t>Domaine Roulot, Meursault Premier Cru, Les Boucheres (Magnums) - In Bond</t>
  </si>
  <si>
    <t>Domaine Roulot</t>
  </si>
  <si>
    <t>Jean-Claude Bessin, Chablis Grand Cru, Valmur - In Bond</t>
  </si>
  <si>
    <t>Jean-Claude Bessin</t>
  </si>
  <si>
    <t>Pierre-Yves Colin-Morey, Puligny-Montrachet</t>
  </si>
  <si>
    <t>Laurent Ponsot, Meursault Premier Cru, Blagny Cuvee du Myosotis</t>
  </si>
  <si>
    <t>Laurent Ponsot</t>
  </si>
  <si>
    <t>Caroline Morey, Chassagne-Montrachet Premier Cru, Les Vergers</t>
  </si>
  <si>
    <t>Caroline Morey</t>
  </si>
  <si>
    <t>Caroline Morey, Chassagne-Montrachet, Les Chambrees</t>
  </si>
  <si>
    <t>Jean-Louis Chavy, Puligny-Montrachet, Les Charmes - In Bond</t>
  </si>
  <si>
    <t>Jean-Louis Chavy</t>
  </si>
  <si>
    <t>2016/2019 Mixed Lot of Pierre-Yves Colin-Morey, Burgundy</t>
  </si>
  <si>
    <t>Pierre-Yves Colin Morey</t>
  </si>
  <si>
    <t>2016 Pierre-Yves Colin-Morey, Rully, Les Cailloux 
1x75cl 
2019 Pierre-Yves Colin-Morey, Meursault Premier Cru, Charmes 
1x75cl 
2019 Pierre-Yves Colin-Morey, Puligny-Montrachet Premier Cru, Les Folatieres 
1x75cl 
2019 Pierre-Yves Colin-Morey, Chassagne-Montrachet Premier Cru, Abbaye de Morgeot 
1x75cl  
Total 4x75cl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</si>
  <si>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Paul Blanck, Pinot Gris SGN Grand Cru, Furstentum Alsace (Halves)</t>
  </si>
  <si>
    <t>Paul Blanck</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</si>
  <si>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</si>
  <si>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 xml:space="preserve">Paul Jaboulet Aine, Hermitage, La Chapelle Rouge </t>
  </si>
  <si>
    <t>Paul Jaboulet Aine</t>
  </si>
  <si>
    <t xml:space="preserve">Labels soiled.    </t>
  </si>
  <si>
    <t xml:space="preserve">Paul Jaboulet Aine, Cornas, Domaine de Saint Pierre </t>
  </si>
  <si>
    <t xml:space="preserve">Labels slightly soiled, 1 damaged, several slightly damaged.  </t>
  </si>
  <si>
    <t>Vieux Telegraphe, Chateauneuf-du-Pape, La Crau Rouge</t>
  </si>
  <si>
    <t>Vieux Telegraphe</t>
  </si>
  <si>
    <t>Paul Jaboulet Aine, Hermitage, La Chapelle Rouge</t>
  </si>
  <si>
    <t xml:space="preserve">Domaine de la Janasse, Chateauneuf-du-Pape, Chaupin </t>
  </si>
  <si>
    <t>Domaine de la Janasse</t>
  </si>
  <si>
    <t xml:space="preserve">Font Michelle, Chateauneuf-du-Pape, Cuvee Etienne Gonnet </t>
  </si>
  <si>
    <t>Font Michelle</t>
  </si>
  <si>
    <t>Bosquet des Papes, Chateauneuf-du-Pape, Chantemerle Vieilles Vignes</t>
  </si>
  <si>
    <t>Bosquet des Papes</t>
  </si>
  <si>
    <t xml:space="preserve">1 label damaged.  </t>
  </si>
  <si>
    <t xml:space="preserve">Vieux Telegraphe, Chateauneuf-du-Pape, La Crau Rouge </t>
  </si>
  <si>
    <t>1 label slightly stained.</t>
  </si>
  <si>
    <t xml:space="preserve">Bernard Burgaud, Cote Rotie </t>
  </si>
  <si>
    <t>Bernard Burgaud</t>
  </si>
  <si>
    <t xml:space="preserve">Bosquet des Papes, Chateauneuf-du-Pape, A la Gloire de Mon Grand-Pere </t>
  </si>
  <si>
    <t xml:space="preserve">Domaine du Pegau, Chateauneuf-du-Pape, Cuvee Reservee Rouge </t>
  </si>
  <si>
    <t>Domaine du Pegau</t>
  </si>
  <si>
    <t>Les Vins de Vienne, Hermitage, Chirats Saint Christophe</t>
  </si>
  <si>
    <t>Les Vins de Vienne</t>
  </si>
  <si>
    <t xml:space="preserve">OCC damaged.  </t>
  </si>
  <si>
    <t>Paul Jaboulet Aine, Crozes-Hermitage, Domaine de Thalabert</t>
  </si>
  <si>
    <t xml:space="preserve">Gilles Barge, Cote Rotie, Brune </t>
  </si>
  <si>
    <t>Gilles Barge</t>
  </si>
  <si>
    <t>Domaine la Roquete, Chateauneuf-du-Pape</t>
  </si>
  <si>
    <t>Domaine la Roquete</t>
  </si>
  <si>
    <t>Patrick Lesec, Chateauneuf-du-Pape, Galets Blonds</t>
  </si>
  <si>
    <t>Patrick Lesec</t>
  </si>
  <si>
    <t>Chateau de Saint Cosme, Gigondas</t>
  </si>
  <si>
    <t>Chateau de Saint Cosme</t>
  </si>
  <si>
    <t xml:space="preserve">Domaine des Escaravailles, Cotes du Rhone Villages, Rasteau Ponce </t>
  </si>
  <si>
    <t>Domaine des Escaravailles</t>
  </si>
  <si>
    <t xml:space="preserve">Domaine Vincent Paris, Cornas, Granit 60 </t>
  </si>
  <si>
    <t>Domaine Vincent Paris</t>
  </si>
  <si>
    <t>Chateau Mont-Redon, Chateauneuf-du-Pape, Rouge</t>
  </si>
  <si>
    <t>Chateau Mont-Redon</t>
  </si>
  <si>
    <t xml:space="preserve">Paul Jaboulet Aine, Vacqueyras, Les Cypres </t>
  </si>
  <si>
    <t xml:space="preserve">Mixed Lot of Paul Jaboulet Aine Crozes-Hermitage and Cornas </t>
  </si>
  <si>
    <t xml:space="preserve">2006 Paul Jaboulet Aine, Crozes-Hermitage, Domaine de Thalabert  
OCC 
6x75cl  
2006 Paul Jaboulet Aine, Cornas, Les Grandes Terrasses 
OCC 
6x75cl   
Total 12x75cl </t>
  </si>
  <si>
    <t xml:space="preserve">Mixed Lot of Saint-Joseph from Pierre Gaillard and Ferraton </t>
  </si>
  <si>
    <t xml:space="preserve">2009 Pierre Gaillard, Saint-Joseph, Clos Cuminaille 
6x75cl  
2009 Ferraton Pere &amp; Fils, Saint-Joseph, Lieu-dit Saint-Joseph 
3x75cl   
Total 9x75cl    </t>
  </si>
  <si>
    <t>Moulin de la Gardette, Gigondas, Tradition</t>
  </si>
  <si>
    <t>Moulin de la Gardette</t>
  </si>
  <si>
    <t xml:space="preserve">Mixed Lot of Paul Jaboulet Aine, Cotes du Rhone </t>
  </si>
  <si>
    <t xml:space="preserve">2009 Paul Jaboulet Aine, Cotes du Rhone, Secret de Famille Rouge  
OCC 
6x75cl 
2009 Paul Jaboulet Aine, Cotes du Rhone Villages, Plan de Dieu de Pere en Filles 
OCC 
6x75cl   
Total 12x75cl   </t>
  </si>
  <si>
    <t xml:space="preserve">Delubac, Cairanne, Bruneau </t>
  </si>
  <si>
    <t>Delubac</t>
  </si>
  <si>
    <t xml:space="preserve">Domaine La Soumade, Rasteau </t>
  </si>
  <si>
    <t>Domaine La Soumade</t>
  </si>
  <si>
    <t>Delas, Saint-Joseph, Francois de Tournon</t>
  </si>
  <si>
    <t>Delas</t>
  </si>
  <si>
    <t xml:space="preserve">2012 Mixed Lot of Saint-Joseph and Crozes-Hermitage
2012 Delas, Saint-Joseph, Francois de Tournon
6x75cl 
2012 Maison Nicolas Perrin, Crozes-Hermitage, Rouge
OCC
6x75cl 
Total 12x75cl 
Packed in 1x6 OCC and 1x6 repack.  </t>
  </si>
  <si>
    <t xml:space="preserve">Mas de Libian, Cotes du Rhone Villages, Khayyam </t>
  </si>
  <si>
    <t>Mas de Libian</t>
  </si>
  <si>
    <t xml:space="preserve">Mixed Lot of Crozes-Hermitage from Chapoutier and Paul Jaboulet Aine </t>
  </si>
  <si>
    <t xml:space="preserve">2012 M. Chapoutier, Crozes-Hermitage, Les Meysonniers 
OCC 
6x75cl 
2012 Paul Jaboulet Aine, Crozes-Hermitage, Les Jalets Rouge 
OCC 
6x75cl   
Total 12x75cl   </t>
  </si>
  <si>
    <t>Mixed Lot from Stephane Ogier and Domaine Rostaing</t>
  </si>
  <si>
    <t xml:space="preserve">2012 Stephane Ogier, La Rosine , Collines Rhodaniennes IGP 
OCC 
6x75cl  
2012 Domaine Rostaing, Les Lezardes Syrah, Collines Rhodaniennes IGP 
OCC 
6x75cl   
Total 12x75cl  </t>
  </si>
  <si>
    <t xml:space="preserve">1996/1997 Mixed Lot of Paul Jaboulet Aine, Cornas, Domaine de Saint Pierre </t>
  </si>
  <si>
    <t xml:space="preserve">1996 Paul Jaboulet Aine, Cornas, Domaine de Saint Pierre 
Labels slightly soiled.   
6x75cl  
1997 Paul Jaboulet Aine, Cornas, Domaine de Saint Pierre 
OWC 
6x75cl   
Total 12x75cl  
Packed in 1x6 OWC and 1x6 repack. </t>
  </si>
  <si>
    <t>2000/2004 Mixed Lot of Cayron, Gigondas</t>
  </si>
  <si>
    <t>Cayron</t>
  </si>
  <si>
    <t xml:space="preserve">2000 Cayron, Gigondas  
6x75cl   
2004 Cayron, Gigondas  
6x75cl    
Total 12x75cl  </t>
  </si>
  <si>
    <t xml:space="preserve">2004/2005 Mixed Lot of Paul Jaboulet Aine, Cornas, Les Grandes Terrasses </t>
  </si>
  <si>
    <t xml:space="preserve">2004 Paul Jaboulet Aine, Cornas, Les Grandes Terrasses 
OCC 
6x75cl   
2005 Paul Jaboulet Aine, Cornas, Les Grandes Terrasses 
OCC 
6x75cl    
Total 12x75cl   </t>
  </si>
  <si>
    <t xml:space="preserve">Mixed Lot of Rhone Villages </t>
  </si>
  <si>
    <t xml:space="preserve">2006 Cros de la Mure, Cotes du Rhone, Massif d'Uchaux  
OCC 
6x75cl  
2009 Domaine La Soumade, Rasteau, Cuvee Prestige 
OCC 
Labels soiled. 
6x75cl    
Total 12x75cl  </t>
  </si>
  <si>
    <t>2006/2012 Mixed Lot of Clos des Cazaux, Gigondas, La Tour Sarrasine</t>
  </si>
  <si>
    <t>Clos des Cazaux</t>
  </si>
  <si>
    <t xml:space="preserve">2006 Domaine Le Clos des Cazaux, Gigondas, La Tour Sarrasine  
6x75cl   
2012 Domaine Le Clos des Cazaux, Gigondas, La Tour Sarrasine  
OCC 
6x75cl    
Total 12x75cl   
Packed in 1x6 OCC and 1x6 repack.   </t>
  </si>
  <si>
    <t>Chateau de Beaucastel Blanc, Chateauneuf-du-Pape</t>
  </si>
  <si>
    <t>Chateau de Beaucastel</t>
  </si>
  <si>
    <t xml:space="preserve">Mas de Daumas Gassac, Rouge, Saint-Guilhem-le-Desert </t>
  </si>
  <si>
    <t xml:space="preserve">Baron de Rothschild, Aussieres, Corbieres </t>
  </si>
  <si>
    <t>Baron de Rothschild</t>
  </si>
  <si>
    <t>Allegrini, Amarone della Valpolicella, Classico Fieramonte Amarone, Riserva - In Bond</t>
  </si>
  <si>
    <t>Allegrini</t>
  </si>
  <si>
    <t>Veneto</t>
  </si>
  <si>
    <t>Fratelli Alessandria, Barolo - In Bond</t>
  </si>
  <si>
    <t>Fratelli Alessandria</t>
  </si>
  <si>
    <t>Il Poggione, Brunello di Montalcino - In Bond</t>
  </si>
  <si>
    <t>Il Poggione</t>
  </si>
  <si>
    <t>Vietti, Barolo, Castiglione - In Bond</t>
  </si>
  <si>
    <t>Vietti</t>
  </si>
  <si>
    <t>G.D. Vajra, Barolo, Ravera - In Bond</t>
  </si>
  <si>
    <t>G.D. Vajra</t>
  </si>
  <si>
    <t>La Rioja Alta, Rioja Reserva 874 Seleccion</t>
  </si>
  <si>
    <t>La Rioja Alta</t>
  </si>
  <si>
    <t>CVNE (Contino), Vina del Olivo, Rioja</t>
  </si>
  <si>
    <t>CVNE (Contino)</t>
  </si>
  <si>
    <t xml:space="preserve">2019/2021 Vertical of Prats &amp; Symington, Chryseia, Douro </t>
  </si>
  <si>
    <t>Prats &amp; Symington</t>
  </si>
  <si>
    <t xml:space="preserve">2019 Prats &amp; Symington, Chryseia, Douro 
OWC 
3x75cl  
2020 Prats &amp; Symington, Chryseia, Douro 
OWC 
3x75cl  
2021 Prats &amp; Symington, Chryseia, Douro 
OWC 
3x75cl   
Total 9x75cl   </t>
  </si>
  <si>
    <t>Douro</t>
  </si>
  <si>
    <t>2000/2006 Mixed Lot of Chateau Musar, Red</t>
  </si>
  <si>
    <t>2000 Chateau Musar, Red 
1x75cl 
2005 Chateau Musar, Red 
6x75cl 
2006 Chateau Musar, Red 
3x75cl  
Total 10x75cl</t>
  </si>
  <si>
    <t>2006/2014 Mixed Lot of Newton Johnson Wines from South Africa</t>
  </si>
  <si>
    <t>Newton Johnson</t>
  </si>
  <si>
    <t>2006 Newton Johnson, Syrah Mourverdre, Walker Bay 
5x75cl 
2014 Newton Johnson, Pinot Noir, Walker Bay 
7x75cl  
Total 12x75cl</t>
  </si>
  <si>
    <t>Branson Coach House, Coach House Block Shiraz, Barossa Valley</t>
  </si>
  <si>
    <t>Branson Coach House</t>
  </si>
  <si>
    <t>Clarendon Hills, Astralis, South Australia</t>
  </si>
  <si>
    <t>Clarendon Hills</t>
  </si>
  <si>
    <t>2004/2010 Mixed Lot of Glaetzer Wines from the Barossa Valley</t>
  </si>
  <si>
    <t>Ben Glaetzer</t>
  </si>
  <si>
    <t>2004 Ben Glaetzer, Godolphin, Barossa Valley 
4x75cl 
2009 Ben Glaetzer, Bishop, Barossa Valley 
3x75cl 
2010 Ben Glaetzer, Bishop, Barossa Valley 
5x75cl  
Total 12x75cl</t>
  </si>
  <si>
    <t>Craggy Range, Aroha Te Muna, Martinborough - In Bond</t>
  </si>
  <si>
    <t>Craggy Range</t>
  </si>
  <si>
    <t>Martinborough</t>
  </si>
  <si>
    <t>Craggy Range, Le Sol, Gimblett Gravels - In Bond</t>
  </si>
  <si>
    <t>Hawke's Bay</t>
  </si>
  <si>
    <t>Burn Cottage, Pinot Noir, Central Otago - In Bond</t>
  </si>
  <si>
    <t>Burn Cottage</t>
  </si>
  <si>
    <t>Central Otago</t>
  </si>
  <si>
    <t>2021/2022 Vertical of Te Mata, Coleraine, Hawke's Bay</t>
  </si>
  <si>
    <t>Te Mata</t>
  </si>
  <si>
    <t xml:space="preserve">2021 Te Mata, Coleraine, Hawke's Bay 
OWC (2x3 OWC) 
6x75cl  
2022 Te Mata, Coleraine, Hawke's Bay 
OWC 
3x75cl   
Total 9x75cl  </t>
  </si>
  <si>
    <t>Kistler, Vine Hill Vineyard Chardonnay, Russian River Valley</t>
  </si>
  <si>
    <t>Kistler</t>
  </si>
  <si>
    <t>Domaine Drouhin Oregon, Pinot Noir, Dundee Hills - In Bond</t>
  </si>
  <si>
    <t>Domaine Drouhin Oregon</t>
  </si>
  <si>
    <t>Ridge, Monte Bello Chardonnay, Santa Cruz Mountains</t>
  </si>
  <si>
    <t>Ridge</t>
  </si>
  <si>
    <t xml:space="preserve">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   </t>
  </si>
  <si>
    <t>Au Bon Climat, Los Alamos Vineyard Chardonnay, Santa Barbara County</t>
  </si>
  <si>
    <t>Au Bon Climat</t>
  </si>
  <si>
    <t>Errazuriz, Las Pizzaras Pinot Noir, Aconcagua</t>
  </si>
  <si>
    <t>Errazuriz</t>
  </si>
  <si>
    <t>Aconcagua</t>
  </si>
  <si>
    <t>Alta Vista, Alto, Mendoza</t>
  </si>
  <si>
    <t>Alta Vista</t>
  </si>
  <si>
    <t>Mendoza</t>
  </si>
  <si>
    <t>2003/2008 Mixed Lot of Red and White Catena Alta, Mendoza</t>
  </si>
  <si>
    <t>Catena</t>
  </si>
  <si>
    <t>2003 Catena, Alta Malbec, Mendoza 
2x75cl 
2004 Catena, Alta Cabernet Sauvignon, Mendoza 
5x75cl 
2008 Catena, Alta Chardonnay, Mendoza 
5x75cl  
Total 12x75cl</t>
  </si>
  <si>
    <t>1997/2005 Mixed Lot of Catena Zapata, Mendoza</t>
  </si>
  <si>
    <t xml:space="preserve">1997 Catena Zapata, Nicolas Catena Zapata, Mendoza 
1x75cl 
1999 Catena Zapata, Nicolas Catena Zapata, Mendoza 
1x75cl 
2005 Catena Zapata, Malbec Argentino, Mendoza 
2x75cl  
Total 4x75cl  
Slight label damage. </t>
  </si>
  <si>
    <t>1976/1996 Mixed Lot from Sauternes and Pauillac</t>
  </si>
  <si>
    <t>1976 Chateau Filhot 2eme Cru Classe, Sauternes 
1x75cl 
1996 Chateau Batailley 5eme Cru Classe, Pauillac 
1x75cl  
Total 2x75cl  
Labels damaged.</t>
  </si>
  <si>
    <t>1986/2000 Mixed Lot from France, Spain &amp; Australia</t>
  </si>
  <si>
    <t>1986 Penfolds, Grange, South Australia 
1x75cl 
1988 Pavillon Rouge du Chateau Margaux, Margaux 
1x75cl 
2000 Vega Sicilia, Valbuena 5.°, Ribera del Duero DO 
1x75cl  
Total 3x75cl</t>
  </si>
  <si>
    <t>2003/2015 Mixed Lot From Argentina and South Africa</t>
  </si>
  <si>
    <t xml:space="preserve">2003 Catena, Alta Malbec, Mendoza 
1x75cl 
2009 Catena, Cabernet Franc, Mendoza 
2x75cl 
2015 Anwilka, Stellenbosch 
5x75cl 
2015 Ataraxia, Chardonnay, Western Cape 
4x75cl  
Total 12x75cl </t>
  </si>
  <si>
    <t>https://auctions.dreweatts.com/auctions/9113/drewea1-10511/lot-details/ab0aa82b-cdeb-473e-910a-b22d00c9840c</t>
  </si>
  <si>
    <t>https://auctions.dreweatts.com/auctions/9113/drewea1-10511/lot-details/8ae9c490-c099-4105-b6e6-b22d00c98538</t>
  </si>
  <si>
    <t>https://auctions.dreweatts.com/auctions/9113/drewea1-10511/lot-details/bbfee6c2-41f6-4d68-9b09-b22d00c98817</t>
  </si>
  <si>
    <t>https://auctions.dreweatts.com/auctions/9113/drewea1-10511/lot-details/b1f606dc-9972-4ac0-bd31-b22d00c98aca</t>
  </si>
  <si>
    <t>https://auctions.dreweatts.com/auctions/9113/drewea1-10511/lot-details/a07d27ba-0202-40f8-b5dc-b22d00c98c6f</t>
  </si>
  <si>
    <t>https://auctions.dreweatts.com/auctions/9113/drewea1-10511/lot-details/e91df9f0-7030-444c-8ca8-b22d00c98e04</t>
  </si>
  <si>
    <t>https://auctions.dreweatts.com/auctions/9113/drewea1-10511/lot-details/4511d5af-43fd-4478-864c-b22d00c98f97</t>
  </si>
  <si>
    <t>https://auctions.dreweatts.com/auctions/9113/drewea1-10511/lot-details/3bd91b99-239d-43db-bf8e-b22d00c991d7</t>
  </si>
  <si>
    <t>https://auctions.dreweatts.com/auctions/9113/drewea1-10511/lot-details/3d6c88d5-3c09-42e8-93bf-b22d00c9938a</t>
  </si>
  <si>
    <t>https://auctions.dreweatts.com/auctions/9113/drewea1-10511/lot-details/69ce187d-bda0-4f52-8a1d-b22d00c99527</t>
  </si>
  <si>
    <t>https://auctions.dreweatts.com/auctions/9113/drewea1-10511/lot-details/42aaab5b-25b7-424f-b9dd-b22d00c996cb</t>
  </si>
  <si>
    <t>https://auctions.dreweatts.com/auctions/9113/drewea1-10511/lot-details/b96a9450-9fc8-47cd-8c32-b22d00c9987d</t>
  </si>
  <si>
    <t>https://auctions.dreweatts.com/auctions/9113/drewea1-10511/lot-details/b4364792-c277-4168-a75e-b22d00c99a2d</t>
  </si>
  <si>
    <t>https://auctions.dreweatts.com/auctions/9113/drewea1-10511/lot-details/158ab5c0-5cb3-40dd-8185-b22d00c99bea</t>
  </si>
  <si>
    <t>https://auctions.dreweatts.com/auctions/9113/drewea1-10511/lot-details/00dcdba5-dad8-4f9b-b887-b22d00c99def</t>
  </si>
  <si>
    <t>https://auctions.dreweatts.com/auctions/9113/drewea1-10511/lot-details/e1df444a-fcc0-4d9c-9148-b22d00c99fa7</t>
  </si>
  <si>
    <t>https://auctions.dreweatts.com/auctions/9113/drewea1-10511/lot-details/6dca3fd1-c497-4cf9-a44b-b22d00c9a246</t>
  </si>
  <si>
    <t>https://auctions.dreweatts.com/auctions/9113/drewea1-10511/lot-details/17af7b7c-31d5-4af3-a908-b22d00c9a3e8</t>
  </si>
  <si>
    <t>https://auctions.dreweatts.com/auctions/9113/drewea1-10511/lot-details/e25a2c8e-9a7e-455e-b714-b22d00c9ac35</t>
  </si>
  <si>
    <t>https://auctions.dreweatts.com/auctions/9113/drewea1-10511/lot-details/ec9aa61f-1b8b-4881-a01a-b22d00c9add4</t>
  </si>
  <si>
    <t>https://auctions.dreweatts.com/auctions/9113/drewea1-10511/lot-details/5dfe4a7e-3c99-42e7-956c-b22d00c9af7b</t>
  </si>
  <si>
    <t>https://auctions.dreweatts.com/auctions/9113/drewea1-10511/lot-details/786fae32-83d9-4012-83b9-b22d00c9b11d</t>
  </si>
  <si>
    <t>https://auctions.dreweatts.com/auctions/9113/drewea1-10511/lot-details/9823ddc3-6b22-445a-bc7e-b22d00c9b2df</t>
  </si>
  <si>
    <t>https://auctions.dreweatts.com/auctions/9113/drewea1-10511/lot-details/2a394b78-21d6-4488-981f-b22d00c9b4a1</t>
  </si>
  <si>
    <t>https://auctions.dreweatts.com/auctions/9113/drewea1-10511/lot-details/b06a7bbc-2517-4ab1-b89a-b22d00c9b62f</t>
  </si>
  <si>
    <t>https://auctions.dreweatts.com/auctions/9113/drewea1-10511/lot-details/dccbc7f8-a381-4c51-87f3-b22d00c9b7bb</t>
  </si>
  <si>
    <t>https://auctions.dreweatts.com/auctions/9113/drewea1-10511/lot-details/2b001080-9a18-41dc-bb49-b22d00c9b95b</t>
  </si>
  <si>
    <t>https://auctions.dreweatts.com/auctions/9113/drewea1-10511/lot-details/d1ae63b8-f1b4-4da9-b97f-b22d00c9bb02</t>
  </si>
  <si>
    <t>https://auctions.dreweatts.com/auctions/9113/drewea1-10511/lot-details/80e27a71-6cb9-4412-a7eb-b22d00c9bc89</t>
  </si>
  <si>
    <t>https://auctions.dreweatts.com/auctions/9113/drewea1-10511/lot-details/4329d5a1-bb5a-4383-ab44-b22d00c9bd01</t>
  </si>
  <si>
    <t>https://auctions.dreweatts.com/auctions/9113/drewea1-10511/lot-details/6d195de8-5cbd-4edd-af2e-b22d00c9be58</t>
  </si>
  <si>
    <t>https://auctions.dreweatts.com/auctions/9113/drewea1-10511/lot-details/826f9953-ad7f-4eeb-b5d3-b22d00c9c27a</t>
  </si>
  <si>
    <t>https://auctions.dreweatts.com/auctions/9113/drewea1-10511/lot-details/9ed79961-2a1e-4e0e-bad2-b22d00c9c425</t>
  </si>
  <si>
    <t>https://auctions.dreweatts.com/auctions/9113/drewea1-10511/lot-details/6aaf0dd8-16ca-478b-bb12-b22d00c9c70e</t>
  </si>
  <si>
    <t>https://auctions.dreweatts.com/auctions/9113/drewea1-10511/lot-details/d96cbd43-580d-4e5c-88ae-b22d00c9c878</t>
  </si>
  <si>
    <t>https://auctions.dreweatts.com/auctions/9113/drewea1-10511/lot-details/1f083597-d96f-4058-89b0-b22d00c9c9f5</t>
  </si>
  <si>
    <t>https://auctions.dreweatts.com/auctions/9113/drewea1-10511/lot-details/c9e5f590-2d3d-47ec-9fe5-b22d00c9cb9f</t>
  </si>
  <si>
    <t>https://auctions.dreweatts.com/auctions/9113/drewea1-10511/lot-details/7d8cae88-6e68-4c7b-ae44-b22d00c9ccff</t>
  </si>
  <si>
    <t>https://auctions.dreweatts.com/auctions/9113/drewea1-10511/lot-details/d3afc475-fb28-421b-b1d5-b22d00c9cdf2</t>
  </si>
  <si>
    <t>https://auctions.dreweatts.com/auctions/9113/drewea1-10511/lot-details/a4cfe990-d67e-40a6-bd7a-b22d00c9cee6</t>
  </si>
  <si>
    <t>https://auctions.dreweatts.com/auctions/9113/drewea1-10511/lot-details/5c5edd08-3043-4627-aee1-b22d00c9cfe8</t>
  </si>
  <si>
    <t>https://auctions.dreweatts.com/auctions/9113/drewea1-10511/lot-details/e97c0b05-5839-4f58-9207-b22d00c9d0f5</t>
  </si>
  <si>
    <t>https://auctions.dreweatts.com/auctions/9113/drewea1-10511/lot-details/4173a775-dff4-4106-aa8e-b22d00c9d3b1</t>
  </si>
  <si>
    <t>https://auctions.dreweatts.com/auctions/9113/drewea1-10511/lot-details/55f86b1d-57ac-46ff-aa8f-b22d00c9d4ae</t>
  </si>
  <si>
    <t>https://auctions.dreweatts.com/auctions/9113/drewea1-10511/lot-details/78cb0dde-7530-42a4-98e3-b22d00c9d65c</t>
  </si>
  <si>
    <t>https://auctions.dreweatts.com/auctions/9113/drewea1-10511/lot-details/f30e3ded-75bb-4bc0-a013-b22d00c9d7f7</t>
  </si>
  <si>
    <t>https://auctions.dreweatts.com/auctions/9113/drewea1-10511/lot-details/75532202-1617-4232-9709-b22d00c9d965</t>
  </si>
  <si>
    <t>https://auctions.dreweatts.com/auctions/9113/drewea1-10511/lot-details/e5f74865-0764-4841-9741-b22d00c9dafa</t>
  </si>
  <si>
    <t>https://auctions.dreweatts.com/auctions/9113/drewea1-10511/lot-details/e5f2e8da-b533-473b-9bb5-b22d00c9dc8e</t>
  </si>
  <si>
    <t>https://auctions.dreweatts.com/auctions/9113/drewea1-10511/lot-details/a64d7ca3-9c6d-4215-b45a-b22d00c9de72</t>
  </si>
  <si>
    <t>https://auctions.dreweatts.com/auctions/9113/drewea1-10511/lot-details/18b105b6-fe4d-4d94-8335-b22d00c9dff6</t>
  </si>
  <si>
    <t>https://auctions.dreweatts.com/auctions/9113/drewea1-10511/lot-details/ef53435f-d1b6-49ef-84e7-b22d00c9e1a1</t>
  </si>
  <si>
    <t>https://auctions.dreweatts.com/auctions/9113/drewea1-10511/lot-details/b6a291e6-760c-4769-b74c-b22d00c9e2d0</t>
  </si>
  <si>
    <t>https://auctions.dreweatts.com/auctions/9113/drewea1-10511/lot-details/ddd56cef-2676-4104-9afc-b22d00c9e42d</t>
  </si>
  <si>
    <t>https://auctions.dreweatts.com/auctions/9113/drewea1-10511/lot-details/9c1eabff-9f68-4bf0-9c96-b22d00c9e61b</t>
  </si>
  <si>
    <t>https://auctions.dreweatts.com/auctions/9113/drewea1-10511/lot-details/281fce19-f00c-4d57-a1bc-b22d00c9e7c8</t>
  </si>
  <si>
    <t>https://auctions.dreweatts.com/auctions/9113/drewea1-10511/lot-details/2cc47743-8460-485a-833b-b22d00c9eaca</t>
  </si>
  <si>
    <t>https://auctions.dreweatts.com/auctions/9113/drewea1-10511/lot-details/6a26b027-28e5-4714-9671-b22d00c9ec39</t>
  </si>
  <si>
    <t>https://auctions.dreweatts.com/auctions/9113/drewea1-10511/lot-details/408a39c8-5d71-47b8-8eb3-b22d00c9ed95</t>
  </si>
  <si>
    <t>https://auctions.dreweatts.com/auctions/9113/drewea1-10511/lot-details/c21285f4-cb92-4357-b053-b22d00c9ee98</t>
  </si>
  <si>
    <t>https://auctions.dreweatts.com/auctions/9113/drewea1-10511/lot-details/5e335f0b-c366-49ba-9ee7-b22d00c9ef17</t>
  </si>
  <si>
    <t>https://auctions.dreweatts.com/auctions/9113/drewea1-10511/lot-details/7a127ef8-3f21-436e-8475-b22d00c9ef9f</t>
  </si>
  <si>
    <t>https://auctions.dreweatts.com/auctions/9113/drewea1-10511/lot-details/ba54372f-00a6-4ae4-b6c2-b22d00c9f017</t>
  </si>
  <si>
    <t>https://auctions.dreweatts.com/auctions/9113/drewea1-10511/lot-details/9cd2d0a8-217e-4f76-a30b-b22d00c9f097</t>
  </si>
  <si>
    <t>https://auctions.dreweatts.com/auctions/9113/drewea1-10511/lot-details/76daf911-e1b4-4ce2-a129-b22d00c9f10f</t>
  </si>
  <si>
    <t>https://auctions.dreweatts.com/auctions/9113/drewea1-10511/lot-details/218915e2-5234-4f6c-bc90-b22d00c9f199</t>
  </si>
  <si>
    <t>https://auctions.dreweatts.com/auctions/9113/drewea1-10511/lot-details/42536651-7480-4436-a464-b22d00c9f215</t>
  </si>
  <si>
    <t>https://auctions.dreweatts.com/auctions/9113/drewea1-10511/lot-details/6a9e90ae-fabc-4af9-b303-b22d00c9f295</t>
  </si>
  <si>
    <t>https://auctions.dreweatts.com/auctions/9113/drewea1-10511/lot-details/7b980416-61fa-4b32-9226-b22d00c9f30b</t>
  </si>
  <si>
    <t>https://auctions.dreweatts.com/auctions/9113/drewea1-10511/lot-details/6e075549-85ee-4331-bf57-b22d00c9f386</t>
  </si>
  <si>
    <t>https://auctions.dreweatts.com/auctions/9113/drewea1-10511/lot-details/7aaf53f6-7a6f-4eeb-80cb-b22d00c9f401</t>
  </si>
  <si>
    <t>https://auctions.dreweatts.com/auctions/9113/drewea1-10511/lot-details/dcf4d43e-cdd9-4acc-b617-b22d00c9f475</t>
  </si>
  <si>
    <t>https://auctions.dreweatts.com/auctions/9113/drewea1-10511/lot-details/e399b697-026f-40a0-95a0-b22d00c9f4fc</t>
  </si>
  <si>
    <t>https://auctions.dreweatts.com/auctions/9113/drewea1-10511/lot-details/a2e98f0a-1840-4cf3-8fae-b22d00c9f6ae</t>
  </si>
  <si>
    <t>https://auctions.dreweatts.com/auctions/9113/drewea1-10511/lot-details/c21a639d-4e1f-4e49-a8d5-b22d00c9f732</t>
  </si>
  <si>
    <t>https://auctions.dreweatts.com/auctions/9113/drewea1-10511/lot-details/258a761c-18eb-40c8-979b-b22d00c9f8e0</t>
  </si>
  <si>
    <t>https://auctions.dreweatts.com/auctions/9113/drewea1-10511/lot-details/06cb6922-43b5-4c01-8051-b22d00c9fa84</t>
  </si>
  <si>
    <t>https://auctions.dreweatts.com/auctions/9113/drewea1-10511/lot-details/37adb5c5-2e6d-4dff-afa1-b22d00c9fc0f</t>
  </si>
  <si>
    <t>https://auctions.dreweatts.com/auctions/9113/drewea1-10511/lot-details/36f431cd-9878-46ae-a9ab-b22d00c9fdd9</t>
  </si>
  <si>
    <t>https://auctions.dreweatts.com/auctions/9113/drewea1-10511/lot-details/d0fce083-45c7-4290-9ced-b22d00c9ff92</t>
  </si>
  <si>
    <t>https://auctions.dreweatts.com/auctions/9113/drewea1-10511/lot-details/a31a860b-32f5-44da-a152-b22d00ca0162</t>
  </si>
  <si>
    <t>https://auctions.dreweatts.com/auctions/9113/drewea1-10511/lot-details/8afff055-71cb-4fc4-9f06-b22d00ca0338</t>
  </si>
  <si>
    <t>https://auctions.dreweatts.com/auctions/9113/drewea1-10511/lot-details/3235ae7e-f1fd-4765-9c0b-b22d00ca04f6</t>
  </si>
  <si>
    <t>https://auctions.dreweatts.com/auctions/9113/drewea1-10511/lot-details/447b0cdf-c847-45e0-9070-b22d00ca06c8</t>
  </si>
  <si>
    <t>https://auctions.dreweatts.com/auctions/9113/drewea1-10511/lot-details/29a5aacc-1eef-4756-8435-b22d00ca088c</t>
  </si>
  <si>
    <t>https://auctions.dreweatts.com/auctions/9113/drewea1-10511/lot-details/80fbe788-f4f1-449a-9c18-b22d00ca0a89</t>
  </si>
  <si>
    <t>https://auctions.dreweatts.com/auctions/9113/drewea1-10511/lot-details/3d6b7867-6f18-4b9d-b431-b22d00ca0c29</t>
  </si>
  <si>
    <t>https://auctions.dreweatts.com/auctions/9113/drewea1-10511/lot-details/0b44e749-cefc-4ada-ae81-b22d00ca0f28</t>
  </si>
  <si>
    <t>https://auctions.dreweatts.com/auctions/9113/drewea1-10511/lot-details/42ac67cd-3e89-441a-bf08-b22d00d911ad</t>
  </si>
  <si>
    <t>https://auctions.dreweatts.com/auctions/9113/drewea1-10511/lot-details/301f2707-69e9-4ef7-a896-b22d00ca1157</t>
  </si>
  <si>
    <t>https://auctions.dreweatts.com/auctions/9113/drewea1-10511/lot-details/01f23e92-e5ff-47df-9449-b22d00ca12fb</t>
  </si>
  <si>
    <t>https://auctions.dreweatts.com/auctions/9113/drewea1-10511/lot-details/e5bcab65-ff36-4be7-a2b4-b22d00ca1494</t>
  </si>
  <si>
    <t>https://auctions.dreweatts.com/auctions/9113/drewea1-10511/lot-details/7841593f-c166-489a-b22b-b22d00ca1617</t>
  </si>
  <si>
    <t>https://auctions.dreweatts.com/auctions/9113/drewea1-10511/lot-details/763fa247-c509-4132-acdb-b22d00ca178d</t>
  </si>
  <si>
    <t>https://auctions.dreweatts.com/auctions/9113/drewea1-10511/lot-details/d7d173bc-2cee-4b5a-8234-b22d00ca18ea</t>
  </si>
  <si>
    <t>https://auctions.dreweatts.com/auctions/9113/drewea1-10511/lot-details/b7bf642e-246f-4aaa-980e-b22d00ca1abe</t>
  </si>
  <si>
    <t>https://auctions.dreweatts.com/auctions/9113/drewea1-10511/lot-details/50f5798d-f5e9-4203-8633-b22d00ca1c75</t>
  </si>
  <si>
    <t>https://auctions.dreweatts.com/auctions/9113/drewea1-10511/lot-details/44a792e9-ac9d-4556-8bbe-b22d00ca1e15</t>
  </si>
  <si>
    <t>https://auctions.dreweatts.com/auctions/9113/drewea1-10511/lot-details/165edff7-8902-4aaf-b40e-b22d00ca1f60</t>
  </si>
  <si>
    <t>https://auctions.dreweatts.com/auctions/9113/drewea1-10511/lot-details/be9d64ad-8fa7-4e0b-af7e-b22d00ca2149</t>
  </si>
  <si>
    <t>https://auctions.dreweatts.com/auctions/9113/drewea1-10511/lot-details/33c64c8e-01b1-460d-8e73-b22d00ca2277</t>
  </si>
  <si>
    <t>https://auctions.dreweatts.com/auctions/9113/drewea1-10511/lot-details/b7330498-db37-42f0-a1d4-b22d00ca28fc</t>
  </si>
  <si>
    <t>https://auctions.dreweatts.com/auctions/9113/drewea1-10511/lot-details/bb2e7048-c37f-48c6-b3d6-b22d00ca32aa</t>
  </si>
  <si>
    <t>https://auctions.dreweatts.com/auctions/9113/drewea1-10511/lot-details/9942517e-21db-4c45-b7cd-b22d00ca345a</t>
  </si>
  <si>
    <t>https://auctions.dreweatts.com/auctions/9113/drewea1-10511/lot-details/0334a582-72db-46b4-8777-b22d00ca35d2</t>
  </si>
  <si>
    <t>https://auctions.dreweatts.com/auctions/9113/drewea1-10511/lot-details/a756071c-60df-4647-89ca-b22d00ca3902</t>
  </si>
  <si>
    <t>https://auctions.dreweatts.com/auctions/9113/drewea1-10511/lot-details/5c394ded-b81a-461d-953c-b22d00ca3a93</t>
  </si>
  <si>
    <t>https://auctions.dreweatts.com/auctions/9113/drewea1-10511/lot-details/2daccdf8-9d55-47db-9de7-b22d00ca3c1b</t>
  </si>
  <si>
    <t>https://auctions.dreweatts.com/auctions/9113/drewea1-10511/lot-details/10d59044-6748-49f6-a3bf-b22d00ca3dc9</t>
  </si>
  <si>
    <t>https://auctions.dreweatts.com/auctions/9113/drewea1-10511/lot-details/88da66f5-896f-414f-a45c-b22d00ca3f69</t>
  </si>
  <si>
    <t>https://auctions.dreweatts.com/auctions/9113/drewea1-10511/lot-details/d86e5141-ae3a-4151-a134-b22d00ca411f</t>
  </si>
  <si>
    <t>https://auctions.dreweatts.com/auctions/9113/drewea1-10511/lot-details/5676014a-09ba-4ba3-8a06-b22d00ca445e</t>
  </si>
  <si>
    <t>https://auctions.dreweatts.com/auctions/9113/drewea1-10511/lot-details/ffeab719-566c-4522-8bff-b22d00ca45f5</t>
  </si>
  <si>
    <t>https://auctions.dreweatts.com/auctions/9113/drewea1-10511/lot-details/7c62d06c-f336-4838-b851-b22d00ca48ef</t>
  </si>
  <si>
    <t>https://auctions.dreweatts.com/auctions/9113/drewea1-10511/lot-details/de162c32-34b1-4c37-9458-b22d00ca4aa7</t>
  </si>
  <si>
    <t>https://auctions.dreweatts.com/auctions/9113/drewea1-10511/lot-details/062585bb-4c2f-4075-acea-b22d00ca4c60</t>
  </si>
  <si>
    <t>https://auctions.dreweatts.com/auctions/9113/drewea1-10511/lot-details/d9b67024-a812-4f6d-aa11-b22d00ca4de2</t>
  </si>
  <si>
    <t>https://auctions.dreweatts.com/auctions/9113/drewea1-10511/lot-details/9c6cc0cb-085c-4d8b-9280-b22d00ca4ff3</t>
  </si>
  <si>
    <t>https://auctions.dreweatts.com/auctions/9113/drewea1-10511/lot-details/b53fcf69-7abc-43e7-a1ba-b22d00ca5137</t>
  </si>
  <si>
    <t>https://auctions.dreweatts.com/auctions/9113/drewea1-10511/lot-details/b1f5b111-1bab-464a-9734-b22d00ca52ea</t>
  </si>
  <si>
    <t>https://auctions.dreweatts.com/auctions/9113/drewea1-10511/lot-details/b4abbaba-691d-49ad-a9e7-b22d00ca5480</t>
  </si>
  <si>
    <t>https://auctions.dreweatts.com/auctions/9113/drewea1-10511/lot-details/d6af71c7-3cbe-41b8-b97f-b22d00ca562c</t>
  </si>
  <si>
    <t>https://auctions.dreweatts.com/auctions/9113/drewea1-10511/lot-details/724a10f5-ae08-43a5-b28c-b22d00ca5803</t>
  </si>
  <si>
    <t>https://auctions.dreweatts.com/auctions/9113/drewea1-10511/lot-details/aedbae2c-d021-44e9-b6b5-b22d00ca59ce</t>
  </si>
  <si>
    <t>https://auctions.dreweatts.com/auctions/9113/drewea1-10511/lot-details/3f7ec092-cadd-412f-9f64-b22d00ca5b43</t>
  </si>
  <si>
    <t>https://auctions.dreweatts.com/auctions/9113/drewea1-10511/lot-details/ecfd276a-ef54-47ab-967f-b22d00ca5d1a</t>
  </si>
  <si>
    <t>https://auctions.dreweatts.com/auctions/9113/drewea1-10511/lot-details/e2b042a4-a642-4c64-aeb3-b22d00ca5ee0</t>
  </si>
  <si>
    <t>https://auctions.dreweatts.com/auctions/9113/drewea1-10511/lot-details/ea01d1b6-99ba-47e3-b5c0-b22d00ca60ad</t>
  </si>
  <si>
    <t>https://auctions.dreweatts.com/auctions/9113/drewea1-10511/lot-details/cbad2b16-7702-4f0f-9885-b22d00ca6269</t>
  </si>
  <si>
    <t>https://auctions.dreweatts.com/auctions/9113/drewea1-10511/lot-details/db58d5da-d0af-4aa4-9460-b22d00ca6425</t>
  </si>
  <si>
    <t>https://auctions.dreweatts.com/auctions/9113/drewea1-10511/lot-details/757112b6-0b54-4243-9392-b22d00ca65ad</t>
  </si>
  <si>
    <t>https://auctions.dreweatts.com/auctions/9113/drewea1-10511/lot-details/a843ddd9-cec4-4ac8-9a68-b22d00ca6735</t>
  </si>
  <si>
    <t>https://auctions.dreweatts.com/auctions/9113/drewea1-10511/lot-details/92e71e92-c28f-476f-b994-b22d00ca68c3</t>
  </si>
  <si>
    <t>https://auctions.dreweatts.com/auctions/9113/drewea1-10511/lot-details/8675c551-faec-45b4-8532-b22d00ca6a7e</t>
  </si>
  <si>
    <t>https://auctions.dreweatts.com/auctions/9113/drewea1-10511/lot-details/5ed84271-58d9-48e8-8f00-b22d00ca6bde</t>
  </si>
  <si>
    <t>https://auctions.dreweatts.com/auctions/9113/drewea1-10511/lot-details/a376cee4-38ca-44e5-8344-b22d00ca6d8a</t>
  </si>
  <si>
    <t>https://auctions.dreweatts.com/auctions/9113/drewea1-10511/lot-details/d09a3ff9-e2cb-4d7c-b931-b22d00ca6f63</t>
  </si>
  <si>
    <t>https://auctions.dreweatts.com/auctions/9113/drewea1-10511/lot-details/3c248e3a-af64-4d34-96c4-b22d00ca7109</t>
  </si>
  <si>
    <t>https://auctions.dreweatts.com/auctions/9113/drewea1-10511/lot-details/7b888024-1c3f-4f49-864a-b22d00ca728c</t>
  </si>
  <si>
    <t>https://auctions.dreweatts.com/auctions/9113/drewea1-10511/lot-details/f7f1cc5e-9f40-4a98-9978-b22d00ca7453</t>
  </si>
  <si>
    <t>https://auctions.dreweatts.com/auctions/9113/drewea1-10511/lot-details/f3712caa-5e23-4bdc-af1e-b22d00ca75fb</t>
  </si>
  <si>
    <t>https://auctions.dreweatts.com/auctions/9113/drewea1-10511/lot-details/80725b6d-ea33-4fe6-9a45-b22d00ca76f2</t>
  </si>
  <si>
    <t>https://auctions.dreweatts.com/auctions/9113/drewea1-10511/lot-details/7fba714a-6411-4ba1-a908-b22d00ca78b1</t>
  </si>
  <si>
    <t>https://auctions.dreweatts.com/auctions/9113/drewea1-10511/lot-details/4536fe18-6a01-43ed-9d08-b22d00ca7a33</t>
  </si>
  <si>
    <t>https://auctions.dreweatts.com/auctions/9113/drewea1-10511/lot-details/c1382b28-69aa-430e-b21c-b22d00ca7bef</t>
  </si>
  <si>
    <t>https://auctions.dreweatts.com/auctions/9113/drewea1-10511/lot-details/8661e4a5-373c-4349-9651-b22d00ca7db2</t>
  </si>
  <si>
    <t>https://auctions.dreweatts.com/auctions/9113/drewea1-10511/lot-details/4c750f8f-3a37-443f-8c04-b22d00ca7f51</t>
  </si>
  <si>
    <t>https://auctions.dreweatts.com/auctions/9113/drewea1-10511/lot-details/21c95dc7-e600-48b3-a7ef-b22d00ca80f1</t>
  </si>
  <si>
    <t>https://auctions.dreweatts.com/auctions/9113/drewea1-10511/lot-details/7ec57707-75e0-4f77-9adb-b22d00ca8245</t>
  </si>
  <si>
    <t>https://auctions.dreweatts.com/auctions/9113/drewea1-10511/lot-details/1668b68b-147a-46f5-9421-b22d00ca83e1</t>
  </si>
  <si>
    <t>https://auctions.dreweatts.com/auctions/9113/drewea1-10511/lot-details/3100918a-9341-4502-8389-b22d00ca8576</t>
  </si>
  <si>
    <t>https://auctions.dreweatts.com/auctions/9113/drewea1-10511/lot-details/7394f383-1470-4d6b-b6a9-b22d00ca8730</t>
  </si>
  <si>
    <t>https://auctions.dreweatts.com/auctions/9113/drewea1-10511/lot-details/50d61df7-5452-41ec-a5f8-b22d00ca88f2</t>
  </si>
  <si>
    <t>https://auctions.dreweatts.com/auctions/9113/drewea1-10511/lot-details/e483a43e-5627-4a9f-b73b-b22d00ca8a80</t>
  </si>
  <si>
    <t>https://auctions.dreweatts.com/auctions/9113/drewea1-10511/lot-details/6eb75cfa-f4bb-475a-b8d7-b22d00ca8c17</t>
  </si>
  <si>
    <t>https://auctions.dreweatts.com/auctions/9113/drewea1-10511/lot-details/84e1a882-98b0-44c7-81c9-b22d00ca8db0</t>
  </si>
  <si>
    <t>https://auctions.dreweatts.com/auctions/9113/drewea1-10511/lot-details/8669b374-a9b5-4987-b412-b22d00ca8f31</t>
  </si>
  <si>
    <t>https://auctions.dreweatts.com/auctions/9113/drewea1-10511/lot-details/1b72ad92-4ba1-4ebe-b9cb-b22d00ca90dd</t>
  </si>
  <si>
    <t>https://auctions.dreweatts.com/auctions/9113/drewea1-10511/lot-details/db269803-579f-49cc-a161-b22d00ca9266</t>
  </si>
  <si>
    <t>https://auctions.dreweatts.com/auctions/9113/drewea1-10511/lot-details/b96aa0e7-4332-4744-8cf6-b22d00ca93f3</t>
  </si>
  <si>
    <t>https://auctions.dreweatts.com/auctions/9113/drewea1-10511/lot-details/f1ce51c4-64d3-4cef-b35d-b22d00ca957b</t>
  </si>
  <si>
    <t>https://auctions.dreweatts.com/auctions/9113/drewea1-10511/lot-details/2f12a0e8-ae1d-4ab0-849b-b22d00ca9712</t>
  </si>
  <si>
    <t>https://auctions.dreweatts.com/auctions/9113/drewea1-10511/lot-details/9d9a6a4c-539e-47c3-b981-b22d00ca98f1</t>
  </si>
  <si>
    <t>https://auctions.dreweatts.com/auctions/9113/drewea1-10511/lot-details/76756e5a-9c8d-4c51-9cec-b22d00ca9aa7</t>
  </si>
  <si>
    <t>https://auctions.dreweatts.com/auctions/9113/drewea1-10511/lot-details/1cc7ba3a-e83f-4c46-af75-b22d00ca9c76</t>
  </si>
  <si>
    <t>https://auctions.dreweatts.com/auctions/9113/drewea1-10511/lot-details/6c07621c-d635-4b22-b33c-b22d00ca9dcf</t>
  </si>
  <si>
    <t>https://auctions.dreweatts.com/auctions/9113/drewea1-10511/lot-details/6ff775e6-5b02-4f6e-945e-b22d00ca9f4a</t>
  </si>
  <si>
    <t>https://auctions.dreweatts.com/auctions/9113/drewea1-10511/lot-details/b945844e-f001-4f94-9574-b22d00caa0e0</t>
  </si>
  <si>
    <t>https://auctions.dreweatts.com/auctions/9113/drewea1-10511/lot-details/03d3c5d5-2a2e-4c5e-ae0a-b22d00caa284</t>
  </si>
  <si>
    <t>https://auctions.dreweatts.com/auctions/9113/drewea1-10511/lot-details/85ac0790-1a0b-44d2-a72b-b22d00caa431</t>
  </si>
  <si>
    <t>https://auctions.dreweatts.com/auctions/9113/drewea1-10511/lot-details/313711f5-d425-4717-8994-b22d00caa5db</t>
  </si>
  <si>
    <t>https://auctions.dreweatts.com/auctions/9113/drewea1-10511/lot-details/02990fe8-a179-4948-a96f-b22d00caa771</t>
  </si>
  <si>
    <t>https://auctions.dreweatts.com/auctions/9113/drewea1-10511/lot-details/f2f91809-65d4-4061-8564-b22d00caa926</t>
  </si>
  <si>
    <t>https://auctions.dreweatts.com/auctions/9113/drewea1-10511/lot-details/4a1a951a-7a4c-4fc3-a925-b22d00caaaea</t>
  </si>
  <si>
    <t>https://auctions.dreweatts.com/auctions/9113/drewea1-10511/lot-details/2a2fcc93-9586-4d36-a2f4-b22d00caac07</t>
  </si>
  <si>
    <t>https://auctions.dreweatts.com/auctions/9113/drewea1-10511/lot-details/4b4e09d1-71ef-4df0-847b-b22d00caad97</t>
  </si>
  <si>
    <t>https://auctions.dreweatts.com/auctions/9113/drewea1-10511/lot-details/a90ca746-c3db-4a7a-90f0-b22d00caaf27</t>
  </si>
  <si>
    <t>https://auctions.dreweatts.com/auctions/9113/drewea1-10511/lot-details/d7066173-2db3-4e54-b21a-b22d00cab0a9</t>
  </si>
  <si>
    <t>https://auctions.dreweatts.com/auctions/9113/drewea1-10511/lot-details/19049c93-a64d-4033-a207-b22d00cab218</t>
  </si>
  <si>
    <t>https://auctions.dreweatts.com/auctions/9113/drewea1-10511/lot-details/2a606d83-563b-4b7b-88ef-b22d00cab393</t>
  </si>
  <si>
    <t>https://auctions.dreweatts.com/auctions/9113/drewea1-10511/lot-details/f77bfd04-3a86-4d15-940b-b22d00cab500</t>
  </si>
  <si>
    <t>https://auctions.dreweatts.com/auctions/9113/drewea1-10511/lot-details/10959abe-6eda-43e3-ae1e-b22d00cab6bd</t>
  </si>
  <si>
    <t>https://auctions.dreweatts.com/auctions/9113/drewea1-10511/lot-details/0aa25688-17b2-4be7-bae7-b22d00cab830</t>
  </si>
  <si>
    <t>https://auctions.dreweatts.com/auctions/9113/drewea1-10511/lot-details/c447f721-ca67-450d-9562-b22d00cab9b8</t>
  </si>
  <si>
    <t>https://auctions.dreweatts.com/auctions/9113/drewea1-10511/lot-details/06088fa0-97f6-42c2-a12a-b22d00cabb4a</t>
  </si>
  <si>
    <t>https://auctions.dreweatts.com/auctions/9113/drewea1-10511/lot-details/b2645f2b-88ea-443b-96f4-b22d00cabceb</t>
  </si>
  <si>
    <t>https://auctions.dreweatts.com/auctions/9113/drewea1-10511/lot-details/19f66238-baec-48f1-94fc-b22d00cabe73</t>
  </si>
  <si>
    <t>https://auctions.dreweatts.com/auctions/9113/drewea1-10511/lot-details/88a2a7c1-eb17-482b-adc5-b22d00cabfef</t>
  </si>
  <si>
    <t>https://auctions.dreweatts.com/auctions/9113/drewea1-10511/lot-details/7d8ee914-a691-479f-b522-b22d00cac1a0</t>
  </si>
  <si>
    <t>https://auctions.dreweatts.com/auctions/9113/drewea1-10511/lot-details/078cc755-6d1a-4fbc-830a-b22d00cac210</t>
  </si>
  <si>
    <t>https://auctions.dreweatts.com/auctions/9113/drewea1-10511/lot-details/c5ede1a0-6562-4766-a84b-b22d00cac287</t>
  </si>
  <si>
    <t>https://auctions.dreweatts.com/auctions/9113/drewea1-10511/lot-details/ce21f86f-218c-45b7-8584-b22d00cac40d</t>
  </si>
  <si>
    <t>https://auctions.dreweatts.com/auctions/9113/drewea1-10511/lot-details/889bb3be-6fc3-4089-bc0b-b22d00cac583</t>
  </si>
  <si>
    <t>https://auctions.dreweatts.com/auctions/9113/drewea1-10511/lot-details/caaa36da-be07-4546-8e63-b22d00cac6f8</t>
  </si>
  <si>
    <t>https://auctions.dreweatts.com/auctions/9113/drewea1-10511/lot-details/af8e02eb-0be4-458b-907f-b22d00cac86e</t>
  </si>
  <si>
    <t>https://auctions.dreweatts.com/auctions/9113/drewea1-10511/lot-details/bb40cf24-3d9e-449a-9ee3-b22d00cac9fb</t>
  </si>
  <si>
    <t>https://auctions.dreweatts.com/auctions/9113/drewea1-10511/lot-details/182e3051-6679-49c2-ad3f-b22d00cacb7b</t>
  </si>
  <si>
    <t>https://auctions.dreweatts.com/auctions/9113/drewea1-10511/lot-details/b32de52f-25d9-4112-9544-b22d00caccee</t>
  </si>
  <si>
    <t>https://auctions.dreweatts.com/auctions/9113/drewea1-10511/lot-details/8d300e37-8044-469e-a734-b22d00cace97</t>
  </si>
  <si>
    <t>https://auctions.dreweatts.com/auctions/9113/drewea1-10511/lot-details/0bb3a949-e19f-4d67-8894-b22d00cacff9</t>
  </si>
  <si>
    <t>https://auctions.dreweatts.com/auctions/9113/drewea1-10511/lot-details/02d28f5d-b03c-44bc-b102-b22d00cad179</t>
  </si>
  <si>
    <t>https://auctions.dreweatts.com/auctions/9113/drewea1-10511/lot-details/961f31d7-bd55-4d19-80b9-b22d00cad300</t>
  </si>
  <si>
    <t>https://auctions.dreweatts.com/auctions/9113/drewea1-10511/lot-details/d4af65dc-c03e-4c95-999b-b22d00cad4a6</t>
  </si>
  <si>
    <t>https://auctions.dreweatts.com/auctions/9113/drewea1-10511/lot-details/ededfaa4-fe8d-4368-a557-b22d00cad6a4</t>
  </si>
  <si>
    <t>https://auctions.dreweatts.com/auctions/9113/drewea1-10511/lot-details/d30a2fc4-bae4-44cb-8598-b22d00cad724</t>
  </si>
  <si>
    <t>https://auctions.dreweatts.com/auctions/9113/drewea1-10511/lot-details/d89ef385-0ba6-487d-8f59-b22d00cad795</t>
  </si>
  <si>
    <t>https://auctions.dreweatts.com/auctions/9113/drewea1-10511/lot-details/f447f326-a698-4ccc-a091-b22d00cad916</t>
  </si>
  <si>
    <t>https://auctions.dreweatts.com/auctions/9113/drewea1-10511/lot-details/459cb7b7-f9a7-4c18-8cc1-b22d00cada97</t>
  </si>
  <si>
    <t>https://auctions.dreweatts.com/auctions/9113/drewea1-10511/lot-details/55d1f57d-1c81-49c0-ab12-b22d00cadba9</t>
  </si>
  <si>
    <t>https://auctions.dreweatts.com/auctions/9113/drewea1-10511/lot-details/9a547af2-c50c-48cb-a054-b22d00cadcdc</t>
  </si>
  <si>
    <t>https://auctions.dreweatts.com/auctions/9113/drewea1-10511/lot-details/e5527f5c-cc50-4ee7-9694-b22d00cade8a</t>
  </si>
  <si>
    <t>https://auctions.dreweatts.com/auctions/9113/drewea1-10511/lot-details/9d914f9f-e001-45f3-9f21-b22d00cadf05</t>
  </si>
  <si>
    <t>https://auctions.dreweatts.com/auctions/9113/drewea1-10511/lot-details/e5327d7d-e13f-409f-9947-b22d00cadf7d</t>
  </si>
  <si>
    <t>https://auctions.dreweatts.com/auctions/9113/drewea1-10511/lot-details/91735cb0-b38e-4218-96f8-b22d00cae12e</t>
  </si>
  <si>
    <t>https://auctions.dreweatts.com/auctions/9113/drewea1-10511/lot-details/21d26c29-3c58-45fa-8bdf-b22d00cae2d5</t>
  </si>
  <si>
    <t>https://auctions.dreweatts.com/auctions/9113/drewea1-10511/lot-details/8f79d2cd-9f8a-4cc1-babf-b22d00cae485</t>
  </si>
  <si>
    <t>https://auctions.dreweatts.com/auctions/9113/drewea1-10511/lot-details/88ea2a15-6945-46f1-868c-b22d00cae60c</t>
  </si>
  <si>
    <t>https://auctions.dreweatts.com/auctions/9113/drewea1-10511/lot-details/319d948a-8527-49cd-b5ae-b22d00cae79a</t>
  </si>
  <si>
    <t>https://auctions.dreweatts.com/auctions/9113/drewea1-10511/lot-details/98607e83-a9fb-4fdc-bdba-b22d00cae914</t>
  </si>
  <si>
    <t>https://auctions.dreweatts.com/auctions/9113/drewea1-10511/lot-details/062252fa-60d7-4bd3-a064-b22d00caeab0</t>
  </si>
  <si>
    <t>https://auctions.dreweatts.com/auctions/9113/drewea1-10511/lot-details/b9b6e1af-1f04-4670-ba39-b22d00caeb59</t>
  </si>
  <si>
    <t>https://auctions.dreweatts.com/auctions/9113/drewea1-10511/lot-details/cb873b73-97b4-45a7-ae47-b22d00caec12</t>
  </si>
  <si>
    <t>https://auctions.dreweatts.com/auctions/9113/drewea1-10511/lot-details/fa102d73-135f-4336-855a-b22d00caed97</t>
  </si>
  <si>
    <t>https://auctions.dreweatts.com/auctions/9113/drewea1-10511/lot-details/466bfc73-19df-4175-acd5-b22d00caef35</t>
  </si>
  <si>
    <t>https://auctions.dreweatts.com/auctions/9113/drewea1-10511/lot-details/66f833b7-b57a-454a-a482-b22d00caf0ea</t>
  </si>
  <si>
    <t>https://auctions.dreweatts.com/auctions/9113/drewea1-10511/lot-details/a2b8c395-627c-4eb4-a00a-b22d00caf27d</t>
  </si>
  <si>
    <t>https://auctions.dreweatts.com/auctions/9113/drewea1-10511/lot-details/9d6e2ee5-ca89-4466-ac42-b22d00caf3ef</t>
  </si>
  <si>
    <t>https://auctions.dreweatts.com/auctions/9113/drewea1-10511/lot-details/20aafb36-df63-4ad2-bc0a-b22d00caf463</t>
  </si>
  <si>
    <t>https://auctions.dreweatts.com/auctions/9113/drewea1-10511/lot-details/36ecaf8d-36be-456f-8c1b-b22d00caf5dc</t>
  </si>
  <si>
    <t>https://auctions.dreweatts.com/auctions/9113/drewea1-10511/lot-details/7d7714bb-7157-42b9-9dc2-b22d00caf76b</t>
  </si>
  <si>
    <t>https://auctions.dreweatts.com/auctions/9113/drewea1-10511/lot-details/3188fd7a-ab71-4e24-ab54-b22d00caf8f2</t>
  </si>
  <si>
    <t>https://auctions.dreweatts.com/auctions/9113/drewea1-10511/lot-details/3f41a7d4-48e3-4c9f-927e-b22d00cafaa6</t>
  </si>
  <si>
    <t>https://auctions.dreweatts.com/auctions/9113/drewea1-10511/lot-details/ca90264c-fd62-4179-b5b4-b22d00cafc66</t>
  </si>
  <si>
    <t>https://auctions.dreweatts.com/auctions/9113/drewea1-10511/lot-details/8d0b5d56-cb53-44d6-918c-b22d00cafe09</t>
  </si>
  <si>
    <t>https://auctions.dreweatts.com/auctions/9113/drewea1-10511/lot-details/7ac7668d-ff57-46c5-8456-b22d00cb0252</t>
  </si>
  <si>
    <t>https://auctions.dreweatts.com/auctions/9113/drewea1-10511/lot-details/9969b963-ce57-4070-a03d-b22d00cb042f</t>
  </si>
  <si>
    <t>https://auctions.dreweatts.com/auctions/9113/drewea1-10511/lot-details/3c7826a2-5c6c-4533-8491-b22d00cb04a7</t>
  </si>
  <si>
    <t>https://auctions.dreweatts.com/auctions/9113/drewea1-10511/lot-details/f6ae958a-18a0-4aab-8751-b22d00cb0526</t>
  </si>
  <si>
    <t>https://auctions.dreweatts.com/auctions/9113/drewea1-10511/lot-details/aeee4dc7-b322-451d-96ca-b22d00cb06d7</t>
  </si>
  <si>
    <t>https://auctions.dreweatts.com/auctions/9113/drewea1-10511/lot-details/e2d13bc7-0d08-4c09-83dd-b22d00cb085f</t>
  </si>
  <si>
    <t>https://auctions.dreweatts.com/auctions/9113/drewea1-10511/lot-details/8f1786ea-1794-4f55-9669-b22d00cb09dc</t>
  </si>
  <si>
    <t>https://auctions.dreweatts.com/auctions/9113/drewea1-10511/lot-details/07c0c7c8-5fca-47df-a22d-b22d00cb0b44</t>
  </si>
  <si>
    <t>https://auctions.dreweatts.com/auctions/9113/drewea1-10511/lot-details/c67ecdbe-d8ed-4175-84b0-b22d00cb0cdd</t>
  </si>
  <si>
    <t>https://auctions.dreweatts.com/auctions/9113/drewea1-10511/lot-details/eac1b385-c609-4482-b1de-b22d00cb0e8a</t>
  </si>
  <si>
    <t>https://auctions.dreweatts.com/auctions/9113/drewea1-10511/lot-details/6b32d4c0-77c3-4373-9bc2-b22d00cb1027</t>
  </si>
  <si>
    <t>https://auctions.dreweatts.com/auctions/9113/drewea1-10511/lot-details/fcc95922-8dfe-4cac-983b-b22d00cb11d0</t>
  </si>
  <si>
    <t>https://auctions.dreweatts.com/auctions/9113/drewea1-10511/lot-details/44fab4b7-cc03-458e-8e64-b22d00cb1375</t>
  </si>
  <si>
    <t>https://auctions.dreweatts.com/auctions/9113/drewea1-10511/lot-details/0d8baef0-fece-4a57-9a97-b22d00cb151f</t>
  </si>
  <si>
    <t>https://auctions.dreweatts.com/auctions/9113/drewea1-10511/lot-details/0bf6a1a2-8fe5-4f0c-bfc8-b22d00cb16c0</t>
  </si>
  <si>
    <t>https://auctions.dreweatts.com/auctions/9113/drewea1-10511/lot-details/0e8bfdb9-40ad-44f7-8a81-b22d00cb1734</t>
  </si>
  <si>
    <t>https://auctions.dreweatts.com/auctions/9113/drewea1-10511/lot-details/71616f3b-df31-4a2a-b3ba-b22d00cb17b6</t>
  </si>
  <si>
    <t>https://auctions.dreweatts.com/auctions/9113/drewea1-10511/lot-details/8e920446-1ebd-46a5-b465-b22d00cb1827</t>
  </si>
  <si>
    <t>https://auctions.dreweatts.com/auctions/9113/drewea1-10511/lot-details/63264b01-3875-401c-92f3-b22d00cb19b5</t>
  </si>
  <si>
    <t>https://auctions.dreweatts.com/auctions/9113/drewea1-10511/lot-details/c35ffdc2-918a-4c46-96b9-b22d00cb1b28</t>
  </si>
  <si>
    <t>https://auctions.dreweatts.com/auctions/9113/drewea1-10511/lot-details/841939e4-a12c-4ef0-87ec-b22d00cb1c96</t>
  </si>
  <si>
    <t>https://auctions.dreweatts.com/auctions/9113/drewea1-10511/lot-details/c55e1c78-6235-4619-82ca-b22d00cb1d16</t>
  </si>
  <si>
    <t>https://auctions.dreweatts.com/auctions/9113/drewea1-10511/lot-details/d9f0770c-63aa-452a-8062-b22d00cb1eaa</t>
  </si>
  <si>
    <t>https://auctions.dreweatts.com/auctions/9113/drewea1-10511/lot-details/0406af2f-ce66-4d2b-bd06-b22d00cb205b</t>
  </si>
  <si>
    <t>https://auctions.dreweatts.com/auctions/9113/drewea1-10511/lot-details/005c1a01-3e98-470b-8c20-b22d00cb21f8</t>
  </si>
  <si>
    <t>https://auctions.dreweatts.com/auctions/9113/drewea1-10511/lot-details/0120036e-66bb-4cc7-a6d5-b22d00cb2395</t>
  </si>
  <si>
    <t>https://auctions.dreweatts.com/auctions/9113/drewea1-10511/lot-details/e1d97bee-1c53-488d-a996-b22d00cb251f</t>
  </si>
  <si>
    <t>https://auctions.dreweatts.com/auctions/9113/drewea1-10511/lot-details/c3165809-05f2-4b64-b082-b22d00cb26a5</t>
  </si>
  <si>
    <t>https://auctions.dreweatts.com/auctions/9113/drewea1-10511/lot-details/52d4d59e-41c7-4493-8a94-b22d00cb282d</t>
  </si>
  <si>
    <t>https://auctions.dreweatts.com/auctions/9113/drewea1-10511/lot-details/9c2bf3bc-c7e2-40b6-a286-b22d00cb289f</t>
  </si>
  <si>
    <t>https://auctions.dreweatts.com/auctions/9113/drewea1-10511/lot-details/c8232bd2-a34b-443a-8c25-b22d00cb2a2c</t>
  </si>
  <si>
    <t>https://auctions.dreweatts.com/auctions/9113/drewea1-10511/lot-details/e08403f1-dc10-4c07-8482-b22d00cb2aab</t>
  </si>
  <si>
    <t>https://auctions.dreweatts.com/auctions/9113/drewea1-10511/lot-details/f80a9e2c-d1c6-4ef2-b720-b22d00cb2b22</t>
  </si>
  <si>
    <t>https://auctions.dreweatts.com/auctions/9113/drewea1-10511/lot-details/ab8fc7ca-0265-40d3-a9c0-b22d00cb2cd6</t>
  </si>
  <si>
    <t>https://auctions.dreweatts.com/auctions/9113/drewea1-10511/lot-details/7b61a980-9b7f-47ea-b90b-b22d00cb2e85</t>
  </si>
  <si>
    <t>https://auctions.dreweatts.com/auctions/9113/drewea1-10511/lot-details/ba181228-e249-4c87-a248-b22d00cb3035</t>
  </si>
  <si>
    <t>https://auctions.dreweatts.com/auctions/9113/drewea1-10511/lot-details/600d0134-9dd8-42c9-ba20-b22d00cb320e</t>
  </si>
  <si>
    <t>https://auctions.dreweatts.com/auctions/9113/drewea1-10511/lot-details/fffcb2bb-283f-42ae-909e-b22d00cb339b</t>
  </si>
  <si>
    <t>https://auctions.dreweatts.com/auctions/9113/drewea1-10511/lot-details/0b9964f3-3bf7-479d-974c-b22d00cb3531</t>
  </si>
  <si>
    <t>https://auctions.dreweatts.com/auctions/9113/drewea1-10511/lot-details/642c4fbd-68e3-492c-b118-b22d00cb36b5</t>
  </si>
  <si>
    <t>https://auctions.dreweatts.com/auctions/9113/drewea1-10511/lot-details/3db09de9-97a3-4210-8f62-b22d00cb3839</t>
  </si>
  <si>
    <t>https://auctions.dreweatts.com/auctions/9113/drewea1-10511/lot-details/3424f015-0e3b-4502-8b84-b22d00cb39aa</t>
  </si>
  <si>
    <t>https://auctions.dreweatts.com/auctions/9113/drewea1-10511/lot-details/61bf71f1-c32b-48a6-af72-b22d00cb3b41</t>
  </si>
  <si>
    <t>https://auctions.dreweatts.com/auctions/9113/drewea1-10511/lot-details/486f8187-e049-4de4-8854-b22d00cb3cc3</t>
  </si>
  <si>
    <t>https://auctions.dreweatts.com/auctions/9113/drewea1-10511/lot-details/f8bef0b1-bc3f-4de7-a9eb-b22d00cb3e55</t>
  </si>
  <si>
    <t>https://auctions.dreweatts.com/auctions/9113/drewea1-10511/lot-details/675cf78a-c565-4167-9c91-b22d00cb4006</t>
  </si>
  <si>
    <t>https://auctions.dreweatts.com/auctions/9113/drewea1-10511/lot-details/88a22fde-4f78-42e2-b741-b22d00cb41b1</t>
  </si>
  <si>
    <t>https://auctions.dreweatts.com/auctions/9113/drewea1-10511/lot-details/b24d0514-7854-416d-82c9-b22d00cb4390</t>
  </si>
  <si>
    <t>https://auctions.dreweatts.com/auctions/9113/drewea1-10511/lot-details/42a3c830-b922-45c6-99da-b22d00cb4501</t>
  </si>
  <si>
    <t>https://auctions.dreweatts.com/auctions/9113/drewea1-10511/lot-details/d2829517-88f6-48b8-9766-b22d00cb46f6</t>
  </si>
  <si>
    <t>https://auctions.dreweatts.com/auctions/9113/drewea1-10511/lot-details/e026517a-0f5e-4dee-9e52-b22d00cb4865</t>
  </si>
  <si>
    <t>https://auctions.dreweatts.com/auctions/9113/drewea1-10511/lot-details/3a1df8db-45ce-4a7d-8d08-b22d00cb4a4e</t>
  </si>
  <si>
    <t>https://auctions.dreweatts.com/auctions/9113/drewea1-10511/lot-details/9f98e2ef-7502-4a92-bd6a-b22d00cb4be2</t>
  </si>
  <si>
    <t>https://auctions.dreweatts.com/auctions/9113/drewea1-10511/lot-details/cd822a76-54fe-4d51-be5f-b22d00cb4d5b</t>
  </si>
  <si>
    <t>https://auctions.dreweatts.com/auctions/9113/drewea1-10511/lot-details/98e5c4c2-1f1f-4859-859c-b22d00cb4f16</t>
  </si>
  <si>
    <t>https://auctions.dreweatts.com/auctions/9113/drewea1-10511/lot-details/297078f5-ee90-43d1-bd18-b22d00cb502b</t>
  </si>
  <si>
    <t>https://auctions.dreweatts.com/auctions/9113/drewea1-10511/lot-details/dc7ac17d-ab11-4374-a80c-b22d00cb5149</t>
  </si>
  <si>
    <t>https://auctions.dreweatts.com/auctions/9113/drewea1-10511/lot-details/1dfcc7b4-ee4d-42cd-b62e-b22d00cb527a</t>
  </si>
  <si>
    <t>https://auctions.dreweatts.com/auctions/9113/drewea1-10511/lot-details/df7f33a9-76c1-4dfe-b6df-b22d00cb537e</t>
  </si>
  <si>
    <t>https://auctions.dreweatts.com/auctions/9113/drewea1-10511/lot-details/e0ef7474-3848-4496-b846-b22d00cb551f</t>
  </si>
  <si>
    <t>https://auctions.dreweatts.com/auctions/9113/drewea1-10511/lot-details/344cc70e-cd2d-49e0-922b-b22d00cb56c0</t>
  </si>
  <si>
    <t>https://auctions.dreweatts.com/auctions/9113/drewea1-10511/lot-details/9ff72666-4060-417d-89f6-b22d00cb5867</t>
  </si>
  <si>
    <t>https://auctions.dreweatts.com/auctions/9113/drewea1-10511/lot-details/63c0be9b-1d65-4911-9f08-b22d00cb5a01</t>
  </si>
  <si>
    <t>https://auctions.dreweatts.com/auctions/9113/drewea1-10511/lot-details/8c2d4bc0-f217-455d-a8ef-b22d00cb5b94</t>
  </si>
  <si>
    <t>https://auctions.dreweatts.com/auctions/9113/drewea1-10511/lot-details/e7da4467-83b8-482d-8ee1-b22d00cb5d1d</t>
  </si>
  <si>
    <t>https://auctions.dreweatts.com/auctions/9113/drewea1-10511/lot-details/43dfc255-b339-4068-90f1-b22d00cb5d97</t>
  </si>
  <si>
    <t>https://auctions.dreweatts.com/auctions/9113/drewea1-10511/lot-details/fc0d5319-74d3-4cc7-9ebf-b22d00cb5f46</t>
  </si>
  <si>
    <t>https://auctions.dreweatts.com/auctions/9113/drewea1-10511/lot-details/d6299431-5522-4cdc-9ac4-b22d00cb60d7</t>
  </si>
  <si>
    <t>https://auctions.dreweatts.com/auctions/9113/drewea1-10511/lot-details/0507aa07-04df-4cc5-b64e-b22d00cb624c</t>
  </si>
  <si>
    <t>https://auctions.dreweatts.com/auctions/9113/drewea1-10511/lot-details/f8609d75-c035-4a61-b3f1-b22d00cb6408</t>
  </si>
  <si>
    <t>https://auctions.dreweatts.com/auctions/9113/drewea1-10511/lot-details/b51be84e-5bc0-4b64-bfc4-b22d00cb6571</t>
  </si>
  <si>
    <t>https://auctions.dreweatts.com/auctions/9113/drewea1-10511/lot-details/5c76295f-f8ef-42fd-90f6-b22d00cb66e9</t>
  </si>
  <si>
    <t>https://auctions.dreweatts.com/auctions/9113/drewea1-10511/lot-details/1684e164-2ba5-497a-a3c8-b22d00cb6888</t>
  </si>
  <si>
    <t>https://auctions.dreweatts.com/auctions/9113/drewea1-10511/lot-details/4861bfd0-dcbc-4bd2-be2c-b22d00cb6a1f</t>
  </si>
  <si>
    <t>https://auctions.dreweatts.com/auctions/9113/drewea1-10511/lot-details/326f3445-aeb1-4af6-a369-b22d00cb6bb8</t>
  </si>
  <si>
    <t>https://auctions.dreweatts.com/auctions/9113/drewea1-10511/lot-details/edb6ebd3-2a9c-4f5e-8e50-b22d00cb6d46</t>
  </si>
  <si>
    <t>https://auctions.dreweatts.com/auctions/9113/drewea1-10511/lot-details/5197641b-aa87-4af8-b5d1-b22d00cb6ecb</t>
  </si>
  <si>
    <t>https://auctions.dreweatts.com/auctions/9113/drewea1-10511/lot-details/9e6b57cf-57c1-4662-a0e6-b22d00cb706f</t>
  </si>
  <si>
    <t>https://auctions.dreweatts.com/auctions/9113/drewea1-10511/lot-details/10b672e4-dcc6-47d1-a793-b22d00cb7214</t>
  </si>
  <si>
    <t>https://auctions.dreweatts.com/auctions/9113/drewea1-10511/lot-details/91ea5df5-47aa-4ec4-b281-b22d00cb73a6</t>
  </si>
  <si>
    <t>https://auctions.dreweatts.com/auctions/9113/drewea1-10511/lot-details/2558b2ae-4f1c-4498-abb0-b22d00cb7549</t>
  </si>
  <si>
    <t>https://auctions.dreweatts.com/auctions/9113/drewea1-10511/lot-details/d6d354ee-eab1-4a1e-adb6-b22d00cb771a</t>
  </si>
  <si>
    <t>https://auctions.dreweatts.com/auctions/9113/drewea1-10511/lot-details/408a97f7-adf9-4b2e-bdad-b22d00cb78ca</t>
  </si>
  <si>
    <t>https://auctions.dreweatts.com/auctions/9113/drewea1-10511/lot-details/c96a241f-de0e-489b-beac-b22d00cb7a4f</t>
  </si>
  <si>
    <t>https://auctions.dreweatts.com/auctions/9113/drewea1-10511/lot-details/c0aadab1-9fda-4949-bd50-b22d00cb7b7b</t>
  </si>
  <si>
    <t>https://auctions.dreweatts.com/auctions/9113/drewea1-10511/lot-details/3c55ac62-5f1b-41a6-b7ae-b22d00cb7c9b</t>
  </si>
  <si>
    <t>https://auctions.dreweatts.com/auctions/9113/drewea1-10511/lot-details/ebb7f36b-d784-470f-85de-b22d00cb7e36</t>
  </si>
  <si>
    <t>https://auctions.dreweatts.com/auctions/9113/drewea1-10511/lot-details/1a340b5f-cf55-48e6-8dbf-b22d00cb7fe5</t>
  </si>
  <si>
    <t>https://auctions.dreweatts.com/auctions/9113/drewea1-10511/lot-details/48af7f09-472c-4ff8-921a-b22d00cb8198</t>
  </si>
  <si>
    <t>https://auctions.dreweatts.com/auctions/9113/drewea1-10511/lot-details/534882ad-ee14-450e-8242-b22d00cb8309</t>
  </si>
  <si>
    <t>https://auctions.dreweatts.com/auctions/9113/drewea1-10511/lot-details/83a3f5f9-1c4f-4860-842b-b22d00cb84cb</t>
  </si>
  <si>
    <t>https://auctions.dreweatts.com/auctions/9113/drewea1-10511/lot-details/41303916-9473-4f5f-b2ef-b22d00cb862d</t>
  </si>
  <si>
    <t>https://auctions.dreweatts.com/auctions/9113/drewea1-10511/lot-details/7bf99145-e166-471a-9d72-b22d00cb8761</t>
  </si>
  <si>
    <t>https://auctions.dreweatts.com/auctions/9113/drewea1-10511/lot-details/98dfd89f-ec2a-463a-85e9-b22d00cb8875</t>
  </si>
  <si>
    <t>https://auctions.dreweatts.com/auctions/9113/drewea1-10511/lot-details/61599916-4dfc-4a48-84ae-b22d00cb89a1</t>
  </si>
  <si>
    <t>https://auctions.dreweatts.com/auctions/9113/drewea1-10511/lot-details/48313588-e34a-43e4-9c54-b22d00cb8ae6</t>
  </si>
  <si>
    <t>https://auctions.dreweatts.com/auctions/9113/drewea1-10511/lot-details/e45da665-629c-4dce-bfc7-b22d00cb8c11</t>
  </si>
  <si>
    <t>https://auctions.dreweatts.com/auctions/9113/drewea1-10511/lot-details/ebb5067a-cd6f-4794-8309-b22d00cb8d97</t>
  </si>
  <si>
    <t>https://auctions.dreweatts.com/auctions/9113/drewea1-10511/lot-details/a1e4af59-77f7-4aa2-b536-b22d00cb8f3d</t>
  </si>
  <si>
    <t>https://auctions.dreweatts.com/auctions/9113/drewea1-10511/lot-details/7d779838-dc6a-4c30-8e56-b22d00cb90bb</t>
  </si>
  <si>
    <t>https://auctions.dreweatts.com/auctions/9113/drewea1-10511/lot-details/9e597e8a-4ede-4e7e-9d32-b22d00cb9235</t>
  </si>
  <si>
    <t>https://auctions.dreweatts.com/auctions/9113/drewea1-10511/lot-details/9aae9f9c-8897-44e3-9939-b22d00cb93c6</t>
  </si>
  <si>
    <t>https://auctions.dreweatts.com/auctions/9113/drewea1-10511/lot-details/9d5652a8-370f-42e4-9e9c-b22d00cb9553</t>
  </si>
  <si>
    <t>https://auctions.dreweatts.com/auctions/9113/drewea1-10511/lot-details/1cca193f-45ce-4884-b4a7-b22d00cb96e1</t>
  </si>
  <si>
    <t>https://auctions.dreweatts.com/auctions/9113/drewea1-10511/lot-details/4e7bcb01-13cd-44cc-b31d-b22d00cb9807</t>
  </si>
  <si>
    <t>https://auctions.dreweatts.com/auctions/9113/drewea1-10511/lot-details/05ed72ee-123b-4bb3-a366-b22d00cb9995</t>
  </si>
  <si>
    <t>https://auctions.dreweatts.com/auctions/9113/drewea1-10511/lot-details/f3908b4c-e8ed-4819-968a-b22d00cb9abc</t>
  </si>
  <si>
    <t>https://auctions.dreweatts.com/auctions/9113/drewea1-10511/lot-details/8601a92f-1c53-43f5-9e6c-b22d00cb9c5c</t>
  </si>
  <si>
    <t>https://auctions.dreweatts.com/auctions/9113/drewea1-10511/lot-details/6abd4804-7ca3-4a3b-8fe3-b22d00cb9f85</t>
  </si>
  <si>
    <t>https://auctions.dreweatts.com/auctions/9113/drewea1-10511/lot-details/0a9bbc7b-4497-4581-aa46-b22d00cba124</t>
  </si>
  <si>
    <t>https://auctions.dreweatts.com/auctions/9113/drewea1-10511/lot-details/1cb09ce4-6e61-41a2-9b9e-b22d00cba29a</t>
  </si>
  <si>
    <t>https://auctions.dreweatts.com/auctions/9113/drewea1-10511/lot-details/99f90bbc-275c-4389-a190-b22d00cba3fc</t>
  </si>
  <si>
    <t>https://auctions.dreweatts.com/auctions/9113/drewea1-10511/lot-details/33edffc9-f72a-4e1c-a130-b22d00cba599</t>
  </si>
  <si>
    <t>https://auctions.dreweatts.com/auctions/9113/drewea1-10511/lot-details/6daa1e2d-dbf4-4bb2-880c-b22d00cba737</t>
  </si>
  <si>
    <t>https://auctions.dreweatts.com/auctions/9113/drewea1-10511/lot-details/963f6c74-7477-472a-91ee-b22d00cba8a3</t>
  </si>
  <si>
    <t>https://auctions.dreweatts.com/auctions/9113/drewea1-10511/lot-details/c188e6c6-3593-408b-9af3-b22d00cba9d6</t>
  </si>
  <si>
    <t>https://auctions.dreweatts.com/auctions/9113/drewea1-10511/lot-details/206bb5dc-1823-43be-ba73-b22d00cbab72</t>
  </si>
  <si>
    <t>https://auctions.dreweatts.com/auctions/9113/drewea1-10511/lot-details/f4a68b77-fd08-4cfb-9e25-b22d00cbacfe</t>
  </si>
  <si>
    <t>https://auctions.dreweatts.com/auctions/9113/drewea1-10511/lot-details/77c6f212-c340-4879-b56e-b22d00cbaebe</t>
  </si>
  <si>
    <t>https://auctions.dreweatts.com/auctions/9113/drewea1-10511/lot-details/c9fb19b3-3be6-4947-b7ff-b22d00cbb11c</t>
  </si>
  <si>
    <t>https://auctions.dreweatts.com/auctions/9113/drewea1-10511/lot-details/6b0f66be-b297-4ba4-8e8c-b22d00cbb2ee</t>
  </si>
  <si>
    <t>https://auctions.dreweatts.com/auctions/9113/drewea1-10511/lot-details/5c00cda1-97de-4768-8d3c-b22d00cbb3f7</t>
  </si>
  <si>
    <t>https://auctions.dreweatts.com/auctions/9113/drewea1-10511/lot-details/f5aa4b3b-cdab-4326-b0e9-b22d00cbb5b1</t>
  </si>
  <si>
    <t>https://auctions.dreweatts.com/auctions/9113/drewea1-10511/lot-details/d78abea9-dac7-41fc-a17a-b22d00cbb73f</t>
  </si>
  <si>
    <t>https://auctions.dreweatts.com/auctions/9113/drewea1-10511/lot-details/ed8b9711-3181-45fa-82ca-b22d00cbb8e7</t>
  </si>
  <si>
    <t>https://auctions.dreweatts.com/auctions/9113/drewea1-10511/lot-details/92513199-18d5-4155-b0b3-b22d00cbba23</t>
  </si>
  <si>
    <t>https://auctions.dreweatts.com/auctions/9113/drewea1-10511/lot-details/d7a0633d-da28-4fea-94ad-b22d00cbbba8</t>
  </si>
  <si>
    <t>https://auctions.dreweatts.com/auctions/9113/drewea1-10511/lot-details/08811686-04e7-4cc5-8dbd-b22d00cbbd48</t>
  </si>
  <si>
    <t>https://auctions.dreweatts.com/auctions/9113/drewea1-10511/lot-details/ca781d9a-2193-4006-b97a-b22d00cbbefd</t>
  </si>
  <si>
    <t>https://auctions.dreweatts.com/auctions/9113/drewea1-10511/lot-details/345e4ac9-2225-47b5-b535-b22d00cbc07e</t>
  </si>
  <si>
    <t>https://auctions.dreweatts.com/auctions/9113/drewea1-10511/lot-details/88bb852a-7d0a-42b2-8156-b22d00cbc219</t>
  </si>
  <si>
    <t>https://auctions.dreweatts.com/auctions/9113/drewea1-10511/lot-details/a7b31b96-9e91-4e9a-aad8-b22d00cbc3b4</t>
  </si>
  <si>
    <t>https://auctions.dreweatts.com/auctions/9113/drewea1-10511/lot-details/20e55b41-a003-43d8-8ec3-b22d00cbc4cc</t>
  </si>
  <si>
    <t>https://auctions.dreweatts.com/auctions/9113/drewea1-10511/lot-details/05865294-017f-426a-bb2d-b22d00cbc645</t>
  </si>
  <si>
    <t>https://auctions.dreweatts.com/auctions/9113/drewea1-10511/lot-details/0160952b-6aa3-4cec-88d3-b22d00cbc757</t>
  </si>
  <si>
    <t>https://auctions.dreweatts.com/auctions/9113/drewea1-10511/lot-details/42da4fcb-446d-431d-9001-b22d00cbc84c</t>
  </si>
  <si>
    <t>https://auctions.dreweatts.com/auctions/9113/drewea1-10511/lot-details/c4adc3e4-6902-468a-8216-b22d00cbc9e6</t>
  </si>
  <si>
    <t>https://auctions.dreweatts.com/auctions/9113/drewea1-10511/lot-details/c9132459-9103-4341-a97d-b22d00cbcae4</t>
  </si>
  <si>
    <t>https://auctions.dreweatts.com/auctions/9113/drewea1-10511/lot-details/a4d859d7-0777-4aef-acf5-b22d00cbcc48</t>
  </si>
  <si>
    <t>https://auctions.dreweatts.com/auctions/9113/drewea1-10511/lot-details/44bd8d5f-5051-42bd-a502-b22d00cbcdb4</t>
  </si>
  <si>
    <t>https://auctions.dreweatts.com/auctions/9113/drewea1-10511/lot-details/ac778fae-1299-4f80-8d3e-b22d00cbcf4a</t>
  </si>
  <si>
    <t>https://auctions.dreweatts.com/auctions/9113/drewea1-10511/lot-details/c5b9a5ea-8903-4c15-93b4-b22d00cbd09e</t>
  </si>
  <si>
    <t>https://auctions.dreweatts.com/auctions/9113/drewea1-10511/lot-details/19fceff8-f946-4a7f-b2cc-b22d00cbd238</t>
  </si>
  <si>
    <t>https://auctions.dreweatts.com/auctions/9113/drewea1-10511/lot-details/2697991c-4f1a-43fc-9297-b22d00cbd3a6</t>
  </si>
  <si>
    <t>https://auctions.dreweatts.com/auctions/9113/drewea1-10511/lot-details/52f90d54-c3c6-44be-8eed-b22d00cbeb36</t>
  </si>
  <si>
    <t>https://auctions.dreweatts.com/auctions/9113/drewea1-10511/lot-details/075f09c7-63e0-417d-9a34-b22d00cbecb9</t>
  </si>
  <si>
    <t>https://auctions.dreweatts.com/auctions/9113/drewea1-10511/lot-details/df3290cb-5930-4a41-be02-b22d00cbee33</t>
  </si>
  <si>
    <t>https://auctions.dreweatts.com/auctions/9113/drewea1-10511/lot-details/77d7d8c4-77e9-41e5-9024-b22d00cbef9e</t>
  </si>
  <si>
    <t>https://auctions.dreweatts.com/auctions/9113/drewea1-10511/lot-details/1183a5c7-e901-4b90-a876-b22d00cbf13d</t>
  </si>
  <si>
    <t>https://auctions.dreweatts.com/auctions/9113/drewea1-10511/lot-details/04b7c495-265c-4ab2-b4df-b22d00cbf2db</t>
  </si>
  <si>
    <t>https://auctions.dreweatts.com/auctions/9113/drewea1-10511/lot-details/3331aab3-c7b8-4f3d-94f8-b22d00cbf425</t>
  </si>
  <si>
    <t>https://auctions.dreweatts.com/auctions/9113/drewea1-10511/lot-details/4e7c2100-720e-495e-813e-b22d00cbf58f</t>
  </si>
  <si>
    <t>https://auctions.dreweatts.com/auctions/9113/drewea1-10511/lot-details/8929fb43-cb92-446d-9594-b22d00cbf74b</t>
  </si>
  <si>
    <t>https://auctions.dreweatts.com/auctions/9113/drewea1-10511/lot-details/725e881c-d96f-4da5-a717-b22d00cbf8e8</t>
  </si>
  <si>
    <t>https://auctions.dreweatts.com/auctions/9113/drewea1-10511/lot-details/624b2d9d-778e-40d4-ba22-b22d00cbfaae</t>
  </si>
  <si>
    <t>https://auctions.dreweatts.com/auctions/9113/drewea1-10511/lot-details/484b8b1f-6d80-4194-aac3-b22d00cbfc4c</t>
  </si>
  <si>
    <t>https://auctions.dreweatts.com/auctions/9113/drewea1-10511/lot-details/64b64475-2feb-4bd7-abc3-b22d00cbfe08</t>
  </si>
  <si>
    <t>https://auctions.dreweatts.com/auctions/9113/drewea1-10511/lot-details/5d53d17f-76b8-42ab-a51e-b22d00cbffab</t>
  </si>
  <si>
    <t>https://auctions.dreweatts.com/auctions/9113/drewea1-10511/lot-details/302ff5c0-8e76-4be2-a4fd-b22d00cc017c</t>
  </si>
  <si>
    <t>https://auctions.dreweatts.com/auctions/9113/drewea1-10511/lot-details/ce67ad68-ec50-49be-9905-b22d00cc0356</t>
  </si>
  <si>
    <t>https://auctions.dreweatts.com/auctions/9113/drewea1-10511/lot-details/c7a581cb-6f3e-4318-9295-b22d00cc04f9</t>
  </si>
  <si>
    <t>https://auctions.dreweatts.com/auctions/9113/drewea1-10511/lot-details/f64aa1b4-1010-4ee7-9b1c-b22d00cc0681</t>
  </si>
  <si>
    <t>https://auctions.dreweatts.com/auctions/9113/drewea1-10511/lot-details/b3fb81f3-20b6-4c82-a320-b22d00cc0825</t>
  </si>
  <si>
    <t>https://auctions.dreweatts.com/auctions/9113/drewea1-10511/lot-details/fa3d2f32-98b6-4dd3-a186-b22d00cc09ca</t>
  </si>
  <si>
    <t>https://auctions.dreweatts.com/auctions/9113/drewea1-10511/lot-details/35d4958a-102b-48c1-9d63-b22d00cc0b9a</t>
  </si>
  <si>
    <t>https://auctions.dreweatts.com/auctions/9113/drewea1-10511/lot-details/15c0841a-2533-4932-8248-b22d00cc0d3a</t>
  </si>
  <si>
    <t>https://auctions.dreweatts.com/auctions/9113/drewea1-10511/lot-details/ca72bcad-cc6b-4290-8b29-b22d00cc0ee8</t>
  </si>
  <si>
    <t>https://auctions.dreweatts.com/auctions/9113/drewea1-10511/lot-details/ac5154f3-072a-4af8-96f1-b22d00cc107a</t>
  </si>
  <si>
    <t>https://auctions.dreweatts.com/auctions/9113/drewea1-10511/lot-details/73b4dba4-a430-471e-8df4-b22d00cc120c</t>
  </si>
  <si>
    <t>https://auctions.dreweatts.com/auctions/9113/drewea1-10511/lot-details/c27ed3b5-bb58-4978-9af6-b22d00cc13c2</t>
  </si>
  <si>
    <t>https://auctions.dreweatts.com/auctions/9113/drewea1-10511/lot-details/9cc35ede-74a6-4279-8936-b22d00cc15a2</t>
  </si>
  <si>
    <t>https://auctions.dreweatts.com/auctions/9113/drewea1-10511/lot-details/9a01749c-89fd-4bf1-8364-b22d00cc173a</t>
  </si>
  <si>
    <t>https://auctions.dreweatts.com/auctions/9113/drewea1-10511/lot-details/95c5a4d8-8b11-4635-a6ca-b22d00cc18c8</t>
  </si>
  <si>
    <t>https://auctions.dreweatts.com/auctions/9113/drewea1-10511/lot-details/acfe959d-f608-4a94-9b87-b22d00cc1a88</t>
  </si>
  <si>
    <t>https://auctions.dreweatts.com/auctions/9113/drewea1-10511/lot-details/640df8a9-1355-4e99-b782-b22d00cc1c27</t>
  </si>
  <si>
    <t>https://auctions.dreweatts.com/auctions/9113/drewea1-10511/lot-details/9b6652cd-cd05-4825-9ec7-b22d00cc1da5</t>
  </si>
  <si>
    <t>https://auctions.dreweatts.com/auctions/9113/drewea1-10511/lot-details/ab8aab2e-0ed3-4bbe-872d-b22d00cc1f38</t>
  </si>
  <si>
    <t>https://auctions.dreweatts.com/auctions/9113/drewea1-10511/lot-details/beb3bc81-e139-4a93-a2a6-b22d00cc20cd</t>
  </si>
  <si>
    <t>https://auctions.dreweatts.com/auctions/9113/drewea1-10511/lot-details/45ec3e62-8e85-48d6-bc8a-b22d00cc222d</t>
  </si>
  <si>
    <t>https://auctions.dreweatts.com/auctions/9113/drewea1-10511/lot-details/75226a75-6e25-4fce-b6ac-b22d00cc241a</t>
  </si>
  <si>
    <t>https://auctions.dreweatts.com/auctions/9113/drewea1-10511/lot-details/4169b7a1-c7c3-4f50-8e73-b22d00cc259a</t>
  </si>
  <si>
    <t>https://auctions.dreweatts.com/auctions/9113/drewea1-10511/lot-details/afdc098b-25d7-412a-be9d-b22d00cc2727</t>
  </si>
  <si>
    <t>https://auctions.dreweatts.com/auctions/9113/drewea1-10511/lot-details/52e06137-943e-4222-9d33-b22d00cc28b1</t>
  </si>
  <si>
    <t>https://auctions.dreweatts.com/auctions/9113/drewea1-10511/lot-details/6047bf36-b686-4857-ae63-b22d00cc2928</t>
  </si>
  <si>
    <t>https://auctions.dreweatts.com/auctions/9113/drewea1-10511/lot-details/3ca490f9-8e13-450f-9ade-b22d00cc2a99</t>
  </si>
  <si>
    <t>https://auctions.dreweatts.com/auctions/9113/drewea1-10511/lot-details/8cb41013-a9a0-42d8-80ee-b22d00cc2c3b</t>
  </si>
  <si>
    <t>https://auctions.dreweatts.com/auctions/9113/drewea1-10511/lot-details/c6fa99af-e34a-4695-87af-b22d00cc2e03</t>
  </si>
  <si>
    <t>https://auctions.dreweatts.com/auctions/9113/drewea1-10511/lot-details/cab643d8-c025-47d6-8d79-b22d00cc2f94</t>
  </si>
  <si>
    <t>https://auctions.dreweatts.com/auctions/9113/drewea1-10511/lot-details/eea3c7bd-85fa-43eb-9ea0-b22d00cc314c</t>
  </si>
  <si>
    <t>https://auctions.dreweatts.com/auctions/9113/drewea1-10511/lot-details/a1628274-60c8-4165-98f4-b22d00cc32f3</t>
  </si>
  <si>
    <t>https://auctions.dreweatts.com/auctions/9113/drewea1-10511/lot-details/271f86dd-ca0e-4201-b139-b22d00cc3483</t>
  </si>
  <si>
    <t>https://auctions.dreweatts.com/auctions/9113/drewea1-10511/lot-details/cc5cffe6-d4f4-44a0-b13a-b22d00cc3641</t>
  </si>
  <si>
    <t>https://auctions.dreweatts.com/auctions/9113/drewea1-10511/lot-details/7854397d-bf6e-4cbc-88ac-b22d00cc37f1</t>
  </si>
  <si>
    <t>https://auctions.dreweatts.com/auctions/9113/drewea1-10511/lot-details/0cdeb3b7-6117-461b-8d89-b22d00cc3993</t>
  </si>
  <si>
    <t>https://auctions.dreweatts.com/auctions/9113/drewea1-10511/lot-details/50c881a7-0dd7-43de-a298-b22d00cc3b26</t>
  </si>
  <si>
    <t>https://auctions.dreweatts.com/auctions/9113/drewea1-10511/lot-details/af1d8449-de73-405b-929b-b22d00cc3c33</t>
  </si>
  <si>
    <t>https://auctions.dreweatts.com/auctions/9113/drewea1-10511/lot-details/bbf32d46-855e-4045-81e8-b22d00cc3dc5</t>
  </si>
  <si>
    <t>https://auctions.dreweatts.com/auctions/9113/drewea1-10511/lot-details/6c3cd7d3-d25a-422c-967a-b22d00cc3f57</t>
  </si>
  <si>
    <t>https://auctions.dreweatts.com/auctions/9113/drewea1-10511/lot-details/b1eea17a-f405-4281-8e3e-b22d00cc40e4</t>
  </si>
  <si>
    <t>https://auctions.dreweatts.com/auctions/9113/drewea1-10511/lot-details/ccdc23d0-35ac-49b8-be80-b22d00cc4250</t>
  </si>
  <si>
    <t>https://auctions.dreweatts.com/auctions/9113/drewea1-10511/lot-details/80a01e63-ef2a-4627-8fd4-b22d00cc43cd</t>
  </si>
  <si>
    <t>https://auctions.dreweatts.com/auctions/9113/drewea1-10511/lot-details/961208d8-a960-4c90-93ac-b22d00cc4542</t>
  </si>
  <si>
    <t>https://auctions.dreweatts.com/auctions/9113/drewea1-10511/lot-details/627de4b6-395f-47bd-8bf8-b22d00cc46de</t>
  </si>
  <si>
    <t>https://auctions.dreweatts.com/auctions/9113/drewea1-10511/lot-details/bfc1319d-206b-4e78-8580-b22d00cc4832</t>
  </si>
  <si>
    <t>https://auctions.dreweatts.com/auctions/9113/drewea1-10511/lot-details/52f75a18-583e-40d6-9b41-b22d00cc49ce</t>
  </si>
  <si>
    <t>https://auctions.dreweatts.com/auctions/9113/drewea1-10511/lot-details/f7c76cac-6c33-4ddd-9406-b22d00cc4b36</t>
  </si>
  <si>
    <t>https://auctions.dreweatts.com/auctions/9113/drewea1-10511/lot-details/0086b503-e4d5-4c39-9bc9-b22d00cc4cbd</t>
  </si>
  <si>
    <t>https://auctions.dreweatts.com/auctions/9113/drewea1-10511/lot-details/553b5636-b114-40dd-9a26-b22d00cc4e71</t>
  </si>
  <si>
    <t>https://auctions.dreweatts.com/auctions/9113/drewea1-10511/lot-details/a1e0f481-dccc-440f-858a-b22d00cc4ffd</t>
  </si>
  <si>
    <t>https://auctions.dreweatts.com/auctions/9113/drewea1-10511/lot-details/50cb1b1c-96a0-481e-8d6f-b22d00cc516b</t>
  </si>
  <si>
    <t>https://auctions.dreweatts.com/auctions/9113/drewea1-10511/lot-details/4adc0bdf-0493-4adc-ad99-b22d00cc5300</t>
  </si>
  <si>
    <t>https://auctions.dreweatts.com/auctions/9113/drewea1-10511/lot-details/6ded5946-c069-46fc-823f-b22d00cc547e</t>
  </si>
  <si>
    <t>https://auctions.dreweatts.com/auctions/9113/drewea1-10511/lot-details/302301d5-5827-4449-8d6b-b22d00cc561c</t>
  </si>
  <si>
    <t>https://auctions.dreweatts.com/auctions/9113/drewea1-10511/lot-details/b9dca9f2-cb64-4708-918a-b22d00cc57b6</t>
  </si>
  <si>
    <t>https://auctions.dreweatts.com/auctions/9113/drewea1-10511/lot-details/a756c12f-f232-450e-a42c-b22d00cc594a</t>
  </si>
  <si>
    <t>https://auctions.dreweatts.com/auctions/9113/drewea1-10511/lot-details/098806fd-b1a6-413b-9b0d-b22d00cc5ab6</t>
  </si>
  <si>
    <t>https://auctions.dreweatts.com/auctions/9113/drewea1-10511/lot-details/7bf6cb2f-3adc-4781-b745-b22d00cc5c06</t>
  </si>
  <si>
    <t>https://auctions.dreweatts.com/auctions/9113/drewea1-10511/lot-details/b164f60e-557c-4bd1-8bc6-b22d00cc5d6f</t>
  </si>
  <si>
    <t>https://auctions.dreweatts.com/auctions/9113/drewea1-10511/lot-details/b0d0560f-72f1-403a-a171-b22d00cc5e8b</t>
  </si>
  <si>
    <t>https://auctions.dreweatts.com/auctions/9113/drewea1-10511/lot-details/384e4f4a-4a49-44d2-b523-b22d00cc6078</t>
  </si>
  <si>
    <t>https://auctions.dreweatts.com/auctions/9113/drewea1-10511/lot-details/68fd4d95-ec5d-4784-91e2-b22d00cc61ec</t>
  </si>
  <si>
    <t>https://auctions.dreweatts.com/auctions/9113/drewea1-10511/lot-details/2508dc8e-ae64-4923-aed1-b22d00cc6360</t>
  </si>
  <si>
    <t>https://auctions.dreweatts.com/auctions/9113/drewea1-10511/lot-details/a6eab03c-afb4-4a2e-9ee5-b22d00cc64dc</t>
  </si>
  <si>
    <t>https://auctions.dreweatts.com/auctions/9113/drewea1-10511/lot-details/1e7ab97b-c20c-4e16-81a5-b22d00cc664c</t>
  </si>
  <si>
    <t>https://auctions.dreweatts.com/auctions/9113/drewea1-10511/lot-details/4951d9ae-a534-44e1-8d5f-b22d00cc6763</t>
  </si>
  <si>
    <t>https://auctions.dreweatts.com/auctions/9113/drewea1-10511/lot-details/2d4090f8-f8f9-4a24-b7ab-b22d00cc688c</t>
  </si>
  <si>
    <r>
      <t xml:space="preserve">Dreweatts | Fine Wine, Champagne, Vintage Port and Spirits ( Sale 14713)
Live Online Auction taking place at Donnington Priory| 10 December 2024 | 10.30am GMT
</t>
    </r>
    <r>
      <rPr>
        <b/>
        <i/>
        <sz val="10"/>
        <rFont val="Calibri"/>
        <family val="2"/>
      </rPr>
      <t>DISCLAIMER: This document is provided for information only and is non-binding.  
Bidders should refer to the lot details in the online catalogue on dreweatts.com prior to placing any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</si>
</sst>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0"/>
      <name val="Arial"/>
      <family val="2"/>
    </font>
    <font>
      <sz val="11"/>
      <name val="Calibri"/>
      <family val="2"/>
    </font>
    <font>
      <sz val="11"/>
      <color indexed="8"/>
      <name val="Aptos Narrow"/>
      <family val="2"/>
    </font>
    <font>
      <b/>
      <sz val="11"/>
      <name val="Calibri"/>
      <family val="2"/>
    </font>
    <font>
      <b/>
      <i/>
      <sz val="10"/>
      <name val="Calibri"/>
      <family val="2"/>
    </font>
    <font>
      <sz val="10"/>
      <name val="Calibri"/>
      <family val="2"/>
    </font>
    <font>
      <sz val="10"/>
      <color rgb="FFFF0000"/>
      <name val="Calibri"/>
      <family val="2"/>
    </font>
    <font>
      <sz val="11"/>
      <color rgb="FF242424"/>
      <name val="Aptos Narrow"/>
      <charset val="1"/>
    </font>
    <font>
      <b/>
      <sz val="12"/>
      <name val="Calibri"/>
      <family val="2"/>
    </font>
    <font>
      <sz val="12"/>
      <name val="Calibri"/>
      <family val="2"/>
    </font>
    <font>
      <u/>
      <sz val="10"/>
      <color theme="1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10" fillId="0" borderId="0" applyNumberFormat="0" applyFill="0" applyBorder="0" applyAlignment="0" applyProtection="0"/>
  </cellStyleXfs>
  <cellXfs count="3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indent="1"/>
    </xf>
    <xf numFmtId="0" fontId="1" fillId="0" borderId="0" xfId="0" applyFont="1" applyAlignment="1">
      <alignment horizontal="left" vertical="top" indent="1"/>
    </xf>
    <xf numFmtId="0" fontId="5" fillId="0" borderId="1" xfId="0" applyFont="1" applyBorder="1" applyAlignment="1" applyProtection="1">
      <alignment horizontal="center"/>
      <protection locked="0"/>
    </xf>
    <xf numFmtId="0" fontId="8" fillId="2" borderId="1" xfId="1" applyFont="1" applyFill="1" applyBorder="1" applyAlignment="1" applyProtection="1">
      <alignment horizontal="center" vertical="center"/>
      <protection locked="0"/>
    </xf>
    <xf numFmtId="2" fontId="8" fillId="2" borderId="1" xfId="1" applyNumberFormat="1" applyFont="1" applyFill="1" applyBorder="1" applyAlignment="1" applyProtection="1">
      <alignment horizontal="center" vertical="center"/>
      <protection locked="0"/>
    </xf>
    <xf numFmtId="0" fontId="9" fillId="3" borderId="0" xfId="0" applyFont="1" applyFill="1" applyAlignment="1">
      <alignment horizontal="center" vertical="center" wrapText="1"/>
    </xf>
    <xf numFmtId="0" fontId="5" fillId="3" borderId="1" xfId="0" applyFont="1" applyFill="1" applyBorder="1" applyAlignment="1" applyProtection="1">
      <alignment horizontal="center"/>
      <protection locked="0"/>
    </xf>
    <xf numFmtId="0" fontId="1" fillId="0" borderId="0" xfId="0" applyFont="1" applyAlignment="1">
      <alignment horizontal="left" vertical="top" wrapText="1"/>
    </xf>
    <xf numFmtId="0" fontId="1" fillId="0" borderId="0" xfId="0" applyFont="1" applyAlignment="1">
      <alignment wrapText="1"/>
    </xf>
    <xf numFmtId="0" fontId="1" fillId="3" borderId="0" xfId="0" applyFont="1" applyFill="1" applyAlignment="1">
      <alignment wrapText="1"/>
    </xf>
    <xf numFmtId="0" fontId="8" fillId="2" borderId="1" xfId="1"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8" fillId="2" borderId="1" xfId="1" applyFont="1" applyFill="1" applyBorder="1" applyAlignment="1" applyProtection="1">
      <alignment horizontal="left" vertical="center" indent="1"/>
      <protection locked="0"/>
    </xf>
    <xf numFmtId="0" fontId="5" fillId="0" borderId="1" xfId="0" applyFont="1" applyBorder="1" applyAlignment="1">
      <alignment horizontal="left" indent="1"/>
    </xf>
    <xf numFmtId="0" fontId="5" fillId="3" borderId="1" xfId="0" applyFont="1" applyFill="1" applyBorder="1" applyAlignment="1">
      <alignment horizontal="left" indent="1"/>
    </xf>
    <xf numFmtId="0" fontId="5" fillId="0" borderId="1" xfId="0" applyFont="1" applyBorder="1" applyAlignment="1" applyProtection="1">
      <alignment horizontal="left" indent="1"/>
      <protection locked="0"/>
    </xf>
    <xf numFmtId="0" fontId="5" fillId="3" borderId="1" xfId="0" applyFont="1" applyFill="1" applyBorder="1" applyAlignment="1" applyProtection="1">
      <alignment horizontal="left" indent="1"/>
      <protection locked="0"/>
    </xf>
    <xf numFmtId="164" fontId="8" fillId="2" borderId="1" xfId="1" applyNumberFormat="1" applyFont="1" applyFill="1" applyBorder="1" applyAlignment="1" applyProtection="1">
      <alignment horizontal="center" vertical="center" wrapText="1"/>
      <protection locked="0"/>
    </xf>
    <xf numFmtId="164" fontId="1" fillId="0" borderId="0" xfId="0" applyNumberFormat="1" applyFont="1" applyAlignment="1">
      <alignment horizontal="center"/>
    </xf>
    <xf numFmtId="164" fontId="5" fillId="0" borderId="1" xfId="0" applyNumberFormat="1" applyFont="1" applyBorder="1" applyAlignment="1" applyProtection="1">
      <alignment horizontal="center"/>
      <protection locked="0"/>
    </xf>
    <xf numFmtId="164" fontId="5" fillId="3" borderId="1" xfId="0" applyNumberFormat="1" applyFont="1" applyFill="1" applyBorder="1" applyAlignment="1" applyProtection="1">
      <alignment horizontal="center"/>
      <protection locked="0"/>
    </xf>
    <xf numFmtId="0" fontId="5" fillId="0" borderId="1" xfId="0" applyFont="1" applyBorder="1" applyAlignment="1" applyProtection="1">
      <alignment horizontal="left" vertical="top" indent="1"/>
      <protection locked="0"/>
    </xf>
    <xf numFmtId="0" fontId="6" fillId="0" borderId="1" xfId="0" applyFont="1" applyBorder="1" applyAlignment="1" applyProtection="1">
      <alignment horizontal="left" indent="1"/>
      <protection locked="0"/>
    </xf>
    <xf numFmtId="0" fontId="5" fillId="0" borderId="1" xfId="0" quotePrefix="1" applyFont="1" applyBorder="1" applyAlignment="1" applyProtection="1">
      <alignment horizontal="left" indent="1"/>
      <protection locked="0"/>
    </xf>
    <xf numFmtId="0" fontId="7" fillId="0" borderId="1" xfId="0" applyFont="1" applyBorder="1" applyAlignment="1">
      <alignment horizontal="left" indent="1"/>
    </xf>
    <xf numFmtId="0" fontId="10" fillId="0" borderId="1" xfId="2" applyBorder="1" applyAlignment="1">
      <alignment horizontal="left" indent="1"/>
    </xf>
  </cellXfs>
  <cellStyles count="3">
    <cellStyle name="Hyperlink" xfId="2" builtinId="8"/>
    <cellStyle name="Normal" xfId="0" builtinId="0"/>
    <cellStyle name="Normal 3" xfId="1" xr:uid="{C2C5F1E7-6E09-4C1A-B789-3F43D7300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78D21-04FE-4ECB-A016-DE097F9AB180}">
  <sheetPr>
    <pageSetUpPr fitToPage="1"/>
  </sheetPr>
  <dimension ref="A1:AB462"/>
  <sheetViews>
    <sheetView tabSelected="1" zoomScale="115" zoomScaleNormal="115" workbookViewId="0">
      <pane ySplit="2" topLeftCell="A449" activePane="bottomLeft" state="frozen"/>
      <selection activeCell="W1" sqref="W1"/>
      <selection pane="bottomLeft" sqref="A1:E462"/>
    </sheetView>
  </sheetViews>
  <sheetFormatPr defaultColWidth="9.140625" defaultRowHeight="13.35" customHeight="1" x14ac:dyDescent="0.25"/>
  <cols>
    <col min="1" max="2" width="10.7109375" style="2" customWidth="1"/>
    <col min="3" max="3" width="70.5703125" style="3" customWidth="1"/>
    <col min="4" max="5" width="10.7109375" style="22" customWidth="1"/>
    <col min="6" max="13" width="9.140625" style="1"/>
    <col min="14" max="14" width="4.140625" style="1" customWidth="1"/>
    <col min="15" max="17" width="9.140625" style="1" hidden="1" customWidth="1"/>
    <col min="18" max="18" width="70.5703125" style="3" hidden="1" customWidth="1"/>
    <col min="19" max="19" width="22.140625" style="1" hidden="1" customWidth="1"/>
    <col min="20" max="20" width="13.140625" style="1" customWidth="1"/>
    <col min="21" max="21" width="9.140625" style="1"/>
    <col min="22" max="22" width="9.42578125" style="1" customWidth="1"/>
    <col min="23" max="25" width="9.28515625" style="1" customWidth="1"/>
    <col min="26" max="26" width="9.140625" style="1" customWidth="1"/>
    <col min="27" max="16384" width="9.140625" style="1"/>
  </cols>
  <sheetData>
    <row r="1" spans="1:19" ht="84" customHeight="1" x14ac:dyDescent="0.25">
      <c r="A1" s="14" t="s">
        <v>1112</v>
      </c>
      <c r="B1" s="15"/>
      <c r="C1" s="15"/>
      <c r="D1" s="15"/>
      <c r="E1" s="15"/>
      <c r="R1" s="1"/>
    </row>
    <row r="2" spans="1:19" s="8" customFormat="1" ht="39.950000000000003" customHeight="1" x14ac:dyDescent="0.2">
      <c r="A2" s="13" t="s">
        <v>96</v>
      </c>
      <c r="B2" s="7" t="s">
        <v>95</v>
      </c>
      <c r="C2" s="16" t="s">
        <v>94</v>
      </c>
      <c r="D2" s="21" t="s">
        <v>91</v>
      </c>
      <c r="E2" s="21" t="s">
        <v>97</v>
      </c>
      <c r="R2" s="16" t="s">
        <v>94</v>
      </c>
      <c r="S2" s="16" t="s">
        <v>98</v>
      </c>
    </row>
    <row r="3" spans="1:19" s="10" customFormat="1" ht="14.85" customHeight="1" x14ac:dyDescent="0.2">
      <c r="A3" s="5">
        <v>1</v>
      </c>
      <c r="B3" s="5" t="s">
        <v>99</v>
      </c>
      <c r="C3" s="29" t="str">
        <f>HYPERLINK(S3,R3)</f>
        <v>Taylor's, Vintage Port (Magnum)</v>
      </c>
      <c r="D3" s="23">
        <v>300</v>
      </c>
      <c r="E3" s="23">
        <v>500</v>
      </c>
      <c r="R3" s="17" t="s">
        <v>100</v>
      </c>
      <c r="S3" t="s">
        <v>652</v>
      </c>
    </row>
    <row r="4" spans="1:19" s="11" customFormat="1" ht="14.85" customHeight="1" x14ac:dyDescent="0.25">
      <c r="A4" s="5">
        <v>2</v>
      </c>
      <c r="B4" s="5" t="s">
        <v>102</v>
      </c>
      <c r="C4" s="29" t="str">
        <f>HYPERLINK(S4,R4)</f>
        <v>Cockburn's, Vintage Port (Peatling &amp; Cawdron)</v>
      </c>
      <c r="D4" s="23">
        <v>300</v>
      </c>
      <c r="E4" s="23">
        <v>400</v>
      </c>
      <c r="R4" s="17" t="s">
        <v>103</v>
      </c>
      <c r="S4" t="s">
        <v>653</v>
      </c>
    </row>
    <row r="5" spans="1:19" s="11" customFormat="1" ht="14.85" customHeight="1" x14ac:dyDescent="0.25">
      <c r="A5" s="5">
        <v>3</v>
      </c>
      <c r="B5" s="5" t="s">
        <v>102</v>
      </c>
      <c r="C5" s="29" t="str">
        <f>HYPERLINK(S5,R5)</f>
        <v>Offley, Vintage Port</v>
      </c>
      <c r="D5" s="23">
        <v>100</v>
      </c>
      <c r="E5" s="23">
        <v>150</v>
      </c>
      <c r="R5" s="17" t="s">
        <v>106</v>
      </c>
      <c r="S5" t="s">
        <v>654</v>
      </c>
    </row>
    <row r="6" spans="1:19" s="11" customFormat="1" ht="14.85" customHeight="1" x14ac:dyDescent="0.25">
      <c r="A6" s="5">
        <v>4</v>
      </c>
      <c r="B6" s="5" t="s">
        <v>109</v>
      </c>
      <c r="C6" s="29" t="str">
        <f>HYPERLINK(S6,R6)</f>
        <v>Graham's, Vintage Port - In Bond</v>
      </c>
      <c r="D6" s="23">
        <v>1400</v>
      </c>
      <c r="E6" s="23">
        <v>1800</v>
      </c>
      <c r="R6" s="17" t="s">
        <v>82</v>
      </c>
      <c r="S6" t="s">
        <v>655</v>
      </c>
    </row>
    <row r="7" spans="1:19" s="11" customFormat="1" ht="14.85" customHeight="1" x14ac:dyDescent="0.25">
      <c r="A7" s="5">
        <v>5</v>
      </c>
      <c r="B7" s="5" t="s">
        <v>109</v>
      </c>
      <c r="C7" s="29" t="str">
        <f>HYPERLINK(S7,R7)</f>
        <v>Martinez, Vintage Port</v>
      </c>
      <c r="D7" s="23">
        <v>260</v>
      </c>
      <c r="E7" s="23">
        <v>380</v>
      </c>
      <c r="R7" s="17" t="s">
        <v>110</v>
      </c>
      <c r="S7" t="s">
        <v>656</v>
      </c>
    </row>
    <row r="8" spans="1:19" s="11" customFormat="1" ht="14.85" customHeight="1" x14ac:dyDescent="0.25">
      <c r="A8" s="5">
        <v>6</v>
      </c>
      <c r="B8" s="5" t="s">
        <v>83</v>
      </c>
      <c r="C8" s="29" t="str">
        <f>HYPERLINK(S8,R8)</f>
        <v>Graham's, Vintage Port</v>
      </c>
      <c r="D8" s="23">
        <v>400</v>
      </c>
      <c r="E8" s="23">
        <v>500</v>
      </c>
      <c r="R8" s="17" t="s">
        <v>113</v>
      </c>
      <c r="S8" t="s">
        <v>657</v>
      </c>
    </row>
    <row r="9" spans="1:19" s="11" customFormat="1" ht="14.85" customHeight="1" x14ac:dyDescent="0.25">
      <c r="A9" s="5">
        <v>7</v>
      </c>
      <c r="B9" s="5" t="s">
        <v>83</v>
      </c>
      <c r="C9" s="29" t="str">
        <f>HYPERLINK(S9,R9)</f>
        <v>Smith Woodhouse, Vintage Port</v>
      </c>
      <c r="D9" s="23">
        <v>400</v>
      </c>
      <c r="E9" s="23">
        <v>600</v>
      </c>
      <c r="R9" s="17" t="s">
        <v>115</v>
      </c>
      <c r="S9" t="s">
        <v>658</v>
      </c>
    </row>
    <row r="10" spans="1:19" s="11" customFormat="1" ht="14.85" customHeight="1" x14ac:dyDescent="0.25">
      <c r="A10" s="5">
        <v>8</v>
      </c>
      <c r="B10" s="5" t="s">
        <v>118</v>
      </c>
      <c r="C10" s="29" t="str">
        <f>HYPERLINK(S10,R10)</f>
        <v>Graham's, Vintage Port</v>
      </c>
      <c r="D10" s="23">
        <v>500</v>
      </c>
      <c r="E10" s="23">
        <v>600</v>
      </c>
      <c r="R10" s="17" t="s">
        <v>113</v>
      </c>
      <c r="S10" t="s">
        <v>659</v>
      </c>
    </row>
    <row r="11" spans="1:19" s="11" customFormat="1" ht="14.85" customHeight="1" x14ac:dyDescent="0.25">
      <c r="A11" s="5">
        <v>9</v>
      </c>
      <c r="B11" s="5" t="s">
        <v>118</v>
      </c>
      <c r="C11" s="29" t="str">
        <f>HYPERLINK(S11,R11)</f>
        <v>Graham's, Vintage Port</v>
      </c>
      <c r="D11" s="23">
        <v>500</v>
      </c>
      <c r="E11" s="23">
        <v>600</v>
      </c>
      <c r="R11" s="17" t="s">
        <v>113</v>
      </c>
      <c r="S11" t="s">
        <v>660</v>
      </c>
    </row>
    <row r="12" spans="1:19" s="11" customFormat="1" ht="14.85" customHeight="1" x14ac:dyDescent="0.25">
      <c r="A12" s="5">
        <v>10</v>
      </c>
      <c r="B12" s="5" t="s">
        <v>118</v>
      </c>
      <c r="C12" s="29" t="str">
        <f>HYPERLINK(S12,R12)</f>
        <v>Warre's, Vintage Port</v>
      </c>
      <c r="D12" s="23">
        <v>500</v>
      </c>
      <c r="E12" s="23">
        <v>650</v>
      </c>
      <c r="R12" s="17" t="s">
        <v>121</v>
      </c>
      <c r="S12" t="s">
        <v>661</v>
      </c>
    </row>
    <row r="13" spans="1:19" s="11" customFormat="1" ht="14.85" customHeight="1" x14ac:dyDescent="0.25">
      <c r="A13" s="5">
        <v>11</v>
      </c>
      <c r="B13" s="5" t="s">
        <v>118</v>
      </c>
      <c r="C13" s="29" t="str">
        <f>HYPERLINK(S13,R13)</f>
        <v>Warre's, Vintage Port</v>
      </c>
      <c r="D13" s="23">
        <v>500</v>
      </c>
      <c r="E13" s="23">
        <v>650</v>
      </c>
      <c r="R13" s="17" t="s">
        <v>121</v>
      </c>
      <c r="S13" t="s">
        <v>662</v>
      </c>
    </row>
    <row r="14" spans="1:19" s="11" customFormat="1" ht="14.85" customHeight="1" x14ac:dyDescent="0.25">
      <c r="A14" s="5">
        <v>12</v>
      </c>
      <c r="B14" s="5" t="s">
        <v>118</v>
      </c>
      <c r="C14" s="29" t="str">
        <f>HYPERLINK(S14,R14)</f>
        <v>Warre's, Vintage Port</v>
      </c>
      <c r="D14" s="23">
        <v>500</v>
      </c>
      <c r="E14" s="23">
        <v>650</v>
      </c>
      <c r="R14" s="17" t="s">
        <v>121</v>
      </c>
      <c r="S14" t="s">
        <v>663</v>
      </c>
    </row>
    <row r="15" spans="1:19" s="11" customFormat="1" ht="14.85" customHeight="1" x14ac:dyDescent="0.25">
      <c r="A15" s="5">
        <v>13</v>
      </c>
      <c r="B15" s="5" t="s">
        <v>118</v>
      </c>
      <c r="C15" s="29" t="str">
        <f>HYPERLINK(S15,R15)</f>
        <v>Warre's, Vintage Port</v>
      </c>
      <c r="D15" s="23">
        <v>500</v>
      </c>
      <c r="E15" s="23">
        <v>650</v>
      </c>
      <c r="R15" s="17" t="s">
        <v>121</v>
      </c>
      <c r="S15" t="s">
        <v>664</v>
      </c>
    </row>
    <row r="16" spans="1:19" s="11" customFormat="1" ht="14.85" customHeight="1" x14ac:dyDescent="0.25">
      <c r="A16" s="5">
        <v>14</v>
      </c>
      <c r="B16" s="5" t="s">
        <v>118</v>
      </c>
      <c r="C16" s="29" t="str">
        <f>HYPERLINK(S16,R16)</f>
        <v>Warre's, Vintage Port</v>
      </c>
      <c r="D16" s="23">
        <v>500</v>
      </c>
      <c r="E16" s="23">
        <v>650</v>
      </c>
      <c r="R16" s="17" t="s">
        <v>121</v>
      </c>
      <c r="S16" t="s">
        <v>665</v>
      </c>
    </row>
    <row r="17" spans="1:19" s="11" customFormat="1" ht="14.85" customHeight="1" x14ac:dyDescent="0.25">
      <c r="A17" s="5">
        <v>15</v>
      </c>
      <c r="B17" s="5" t="s">
        <v>45</v>
      </c>
      <c r="C17" s="29" t="str">
        <f>HYPERLINK(S17,R17)</f>
        <v>Quinta do Noval, Vintage Port</v>
      </c>
      <c r="D17" s="23">
        <v>400</v>
      </c>
      <c r="E17" s="23">
        <v>500</v>
      </c>
      <c r="R17" s="17" t="s">
        <v>129</v>
      </c>
      <c r="S17" t="s">
        <v>666</v>
      </c>
    </row>
    <row r="18" spans="1:19" s="11" customFormat="1" ht="14.85" customHeight="1" x14ac:dyDescent="0.25">
      <c r="A18" s="5">
        <v>16</v>
      </c>
      <c r="B18" s="5" t="s">
        <v>131</v>
      </c>
      <c r="C18" s="29" t="str">
        <f>HYPERLINK(S18,R18)</f>
        <v>Dow's, Vintage Port</v>
      </c>
      <c r="D18" s="23">
        <v>170</v>
      </c>
      <c r="E18" s="23">
        <v>220</v>
      </c>
      <c r="R18" s="17" t="s">
        <v>132</v>
      </c>
      <c r="S18" t="s">
        <v>667</v>
      </c>
    </row>
    <row r="19" spans="1:19" s="11" customFormat="1" ht="14.85" customHeight="1" x14ac:dyDescent="0.25">
      <c r="A19" s="5">
        <v>17</v>
      </c>
      <c r="B19" s="5" t="s">
        <v>131</v>
      </c>
      <c r="C19" s="29" t="str">
        <f>HYPERLINK(S19,R19)</f>
        <v>Churchill's, Vintage Port</v>
      </c>
      <c r="D19" s="23">
        <v>180</v>
      </c>
      <c r="E19" s="23">
        <v>240</v>
      </c>
      <c r="R19" s="17" t="s">
        <v>134</v>
      </c>
      <c r="S19" t="s">
        <v>668</v>
      </c>
    </row>
    <row r="20" spans="1:19" s="11" customFormat="1" ht="14.85" customHeight="1" x14ac:dyDescent="0.25">
      <c r="A20" s="5">
        <v>18</v>
      </c>
      <c r="B20" s="5" t="s">
        <v>131</v>
      </c>
      <c r="C20" s="29" t="str">
        <f>HYPERLINK(S20,R20)</f>
        <v>Graham's, Vintage Port</v>
      </c>
      <c r="D20" s="23">
        <v>170</v>
      </c>
      <c r="E20" s="23">
        <v>220</v>
      </c>
      <c r="R20" s="17" t="s">
        <v>113</v>
      </c>
      <c r="S20" t="s">
        <v>669</v>
      </c>
    </row>
    <row r="21" spans="1:19" s="11" customFormat="1" ht="14.85" customHeight="1" x14ac:dyDescent="0.25">
      <c r="A21" s="5">
        <v>19</v>
      </c>
      <c r="B21" s="5" t="s">
        <v>131</v>
      </c>
      <c r="C21" s="29" t="str">
        <f>HYPERLINK(S21,R21)</f>
        <v>Quinta do Vesuvio, Vintage Port</v>
      </c>
      <c r="D21" s="23">
        <v>140</v>
      </c>
      <c r="E21" s="23">
        <v>180</v>
      </c>
      <c r="R21" s="17" t="s">
        <v>135</v>
      </c>
      <c r="S21" t="s">
        <v>670</v>
      </c>
    </row>
    <row r="22" spans="1:19" s="11" customFormat="1" ht="14.85" customHeight="1" x14ac:dyDescent="0.25">
      <c r="A22" s="5">
        <v>20</v>
      </c>
      <c r="B22" s="5" t="s">
        <v>131</v>
      </c>
      <c r="C22" s="29" t="str">
        <f>HYPERLINK(S22,R22)</f>
        <v>Quinta do Vesuvio, Vintage Port</v>
      </c>
      <c r="D22" s="23">
        <v>140</v>
      </c>
      <c r="E22" s="23">
        <v>180</v>
      </c>
      <c r="R22" s="17" t="s">
        <v>135</v>
      </c>
      <c r="S22" t="s">
        <v>671</v>
      </c>
    </row>
    <row r="23" spans="1:19" s="11" customFormat="1" ht="14.85" customHeight="1" x14ac:dyDescent="0.25">
      <c r="A23" s="5">
        <v>21</v>
      </c>
      <c r="B23" s="5" t="s">
        <v>136</v>
      </c>
      <c r="C23" s="29" t="str">
        <f>HYPERLINK(S23,R23)</f>
        <v>Fonseca, Vintage Port</v>
      </c>
      <c r="D23" s="23">
        <v>180</v>
      </c>
      <c r="E23" s="23">
        <v>280</v>
      </c>
      <c r="R23" s="17" t="s">
        <v>137</v>
      </c>
      <c r="S23" t="s">
        <v>672</v>
      </c>
    </row>
    <row r="24" spans="1:19" s="11" customFormat="1" ht="14.85" customHeight="1" x14ac:dyDescent="0.25">
      <c r="A24" s="5">
        <v>22</v>
      </c>
      <c r="B24" s="5" t="s">
        <v>136</v>
      </c>
      <c r="C24" s="29" t="str">
        <f>HYPERLINK(S24,R24)</f>
        <v>Fonseca, Vintage Port</v>
      </c>
      <c r="D24" s="23">
        <v>220</v>
      </c>
      <c r="E24" s="23">
        <v>280</v>
      </c>
      <c r="R24" s="17" t="s">
        <v>137</v>
      </c>
      <c r="S24" t="s">
        <v>673</v>
      </c>
    </row>
    <row r="25" spans="1:19" s="11" customFormat="1" ht="14.85" customHeight="1" x14ac:dyDescent="0.25">
      <c r="A25" s="5">
        <v>23</v>
      </c>
      <c r="B25" s="5" t="s">
        <v>136</v>
      </c>
      <c r="C25" s="29" t="str">
        <f>HYPERLINK(S25,R25)</f>
        <v>Quinta do Vesuvio, Vintage Port</v>
      </c>
      <c r="D25" s="23">
        <v>300</v>
      </c>
      <c r="E25" s="23">
        <v>400</v>
      </c>
      <c r="R25" s="17" t="s">
        <v>135</v>
      </c>
      <c r="S25" t="s">
        <v>674</v>
      </c>
    </row>
    <row r="26" spans="1:19" s="11" customFormat="1" ht="14.85" customHeight="1" x14ac:dyDescent="0.25">
      <c r="A26" s="5">
        <v>24</v>
      </c>
      <c r="B26" s="5" t="s">
        <v>136</v>
      </c>
      <c r="C26" s="29" t="str">
        <f>HYPERLINK(S26,R26)</f>
        <v>Quinta do Vesuvio, Vintage Port</v>
      </c>
      <c r="D26" s="23">
        <v>300</v>
      </c>
      <c r="E26" s="23">
        <v>400</v>
      </c>
      <c r="R26" s="17" t="s">
        <v>135</v>
      </c>
      <c r="S26" t="s">
        <v>675</v>
      </c>
    </row>
    <row r="27" spans="1:19" s="11" customFormat="1" ht="14.85" customHeight="1" x14ac:dyDescent="0.25">
      <c r="A27" s="5">
        <v>25</v>
      </c>
      <c r="B27" s="5" t="s">
        <v>136</v>
      </c>
      <c r="C27" s="29" t="str">
        <f>HYPERLINK(S27,R27)</f>
        <v>Quinta do Vesuvio, Vintage Port</v>
      </c>
      <c r="D27" s="23">
        <v>300</v>
      </c>
      <c r="E27" s="23">
        <v>400</v>
      </c>
      <c r="R27" s="17" t="s">
        <v>135</v>
      </c>
      <c r="S27" t="s">
        <v>676</v>
      </c>
    </row>
    <row r="28" spans="1:19" s="11" customFormat="1" ht="14.85" customHeight="1" x14ac:dyDescent="0.25">
      <c r="A28" s="5">
        <v>26</v>
      </c>
      <c r="B28" s="5" t="s">
        <v>136</v>
      </c>
      <c r="C28" s="29" t="str">
        <f>HYPERLINK(S28,R28)</f>
        <v>Taylor's, Vintage Port</v>
      </c>
      <c r="D28" s="23">
        <v>400</v>
      </c>
      <c r="E28" s="23">
        <v>500</v>
      </c>
      <c r="R28" s="17" t="s">
        <v>140</v>
      </c>
      <c r="S28" t="s">
        <v>677</v>
      </c>
    </row>
    <row r="29" spans="1:19" s="11" customFormat="1" ht="14.85" customHeight="1" x14ac:dyDescent="0.25">
      <c r="A29" s="5">
        <v>27</v>
      </c>
      <c r="B29" s="5" t="s">
        <v>136</v>
      </c>
      <c r="C29" s="29" t="str">
        <f>HYPERLINK(S29,R29)</f>
        <v>Taylor's, Vintage Port</v>
      </c>
      <c r="D29" s="23">
        <v>380</v>
      </c>
      <c r="E29" s="23">
        <v>480</v>
      </c>
      <c r="R29" s="17" t="s">
        <v>140</v>
      </c>
      <c r="S29" t="s">
        <v>678</v>
      </c>
    </row>
    <row r="30" spans="1:19" s="11" customFormat="1" ht="14.85" customHeight="1" x14ac:dyDescent="0.25">
      <c r="A30" s="5">
        <v>28</v>
      </c>
      <c r="B30" s="5" t="s">
        <v>42</v>
      </c>
      <c r="C30" s="29" t="str">
        <f>HYPERLINK(S30,R30)</f>
        <v>Taylor's, Vintage Port</v>
      </c>
      <c r="D30" s="23">
        <v>140</v>
      </c>
      <c r="E30" s="23">
        <v>180</v>
      </c>
      <c r="R30" s="17" t="s">
        <v>140</v>
      </c>
      <c r="S30" t="s">
        <v>679</v>
      </c>
    </row>
    <row r="31" spans="1:19" s="11" customFormat="1" ht="14.85" customHeight="1" x14ac:dyDescent="0.25">
      <c r="A31" s="5">
        <v>29</v>
      </c>
      <c r="B31" s="5" t="s">
        <v>15</v>
      </c>
      <c r="C31" s="29" t="str">
        <f>HYPERLINK(S31,R31)</f>
        <v>Graham's, Vintage Port</v>
      </c>
      <c r="D31" s="23">
        <v>160</v>
      </c>
      <c r="E31" s="23">
        <v>180</v>
      </c>
      <c r="R31" s="17" t="s">
        <v>113</v>
      </c>
      <c r="S31" t="s">
        <v>680</v>
      </c>
    </row>
    <row r="32" spans="1:19" s="11" customFormat="1" ht="14.85" customHeight="1" x14ac:dyDescent="0.25">
      <c r="A32" s="5">
        <v>30</v>
      </c>
      <c r="B32" s="5" t="s">
        <v>15</v>
      </c>
      <c r="C32" s="29" t="str">
        <f>HYPERLINK(S32,R32)</f>
        <v>Taylor's, Vintage Port</v>
      </c>
      <c r="D32" s="23">
        <v>130</v>
      </c>
      <c r="E32" s="23">
        <v>170</v>
      </c>
      <c r="R32" s="17" t="s">
        <v>140</v>
      </c>
      <c r="S32" t="s">
        <v>681</v>
      </c>
    </row>
    <row r="33" spans="1:19" s="11" customFormat="1" ht="14.85" customHeight="1" x14ac:dyDescent="0.25">
      <c r="A33" s="5">
        <v>31</v>
      </c>
      <c r="B33" s="5" t="s">
        <v>23</v>
      </c>
      <c r="C33" s="29" t="str">
        <f>HYPERLINK(S33,R33)</f>
        <v>1960/1966 Mixed Lot of Warre's Vintage Port</v>
      </c>
      <c r="D33" s="23">
        <v>400</v>
      </c>
      <c r="E33" s="23">
        <v>600</v>
      </c>
      <c r="R33" s="17" t="s">
        <v>142</v>
      </c>
      <c r="S33" t="s">
        <v>682</v>
      </c>
    </row>
    <row r="34" spans="1:19" s="11" customFormat="1" ht="14.85" customHeight="1" x14ac:dyDescent="0.25">
      <c r="A34" s="5">
        <v>32</v>
      </c>
      <c r="B34" s="5" t="s">
        <v>23</v>
      </c>
      <c r="C34" s="29" t="str">
        <f>HYPERLINK(S34,R34)</f>
        <v>1963/1967 Mixed Vintage Port</v>
      </c>
      <c r="D34" s="23">
        <v>700</v>
      </c>
      <c r="E34" s="23">
        <v>900</v>
      </c>
      <c r="R34" s="17" t="s">
        <v>144</v>
      </c>
      <c r="S34" t="s">
        <v>683</v>
      </c>
    </row>
    <row r="35" spans="1:19" s="11" customFormat="1" ht="14.85" customHeight="1" x14ac:dyDescent="0.25">
      <c r="A35" s="5">
        <v>33</v>
      </c>
      <c r="B35" s="5" t="s">
        <v>23</v>
      </c>
      <c r="C35" s="29" t="str">
        <f>HYPERLINK(S35,R35)</f>
        <v>1963/1982 Mixed Lot of Vintage Port</v>
      </c>
      <c r="D35" s="23">
        <v>300</v>
      </c>
      <c r="E35" s="23">
        <v>400</v>
      </c>
      <c r="R35" s="17" t="s">
        <v>146</v>
      </c>
      <c r="S35" t="s">
        <v>684</v>
      </c>
    </row>
    <row r="36" spans="1:19" s="11" customFormat="1" ht="14.85" customHeight="1" x14ac:dyDescent="0.25">
      <c r="A36" s="5">
        <v>34</v>
      </c>
      <c r="B36" s="5" t="s">
        <v>23</v>
      </c>
      <c r="C36" s="29" t="str">
        <f>HYPERLINK(S36,R36)</f>
        <v>1985/1994 Mixed Lot of Dow's and Calem Vintage Port</v>
      </c>
      <c r="D36" s="23">
        <v>120</v>
      </c>
      <c r="E36" s="23">
        <v>160</v>
      </c>
      <c r="R36" s="17" t="s">
        <v>148</v>
      </c>
      <c r="S36" t="s">
        <v>685</v>
      </c>
    </row>
    <row r="37" spans="1:19" s="11" customFormat="1" ht="14.85" customHeight="1" x14ac:dyDescent="0.25">
      <c r="A37" s="5">
        <v>35</v>
      </c>
      <c r="B37" s="5" t="s">
        <v>23</v>
      </c>
      <c r="C37" s="29" t="str">
        <f>HYPERLINK(S37,R37)</f>
        <v>2007/2011 Mixed Lot of Graham's, Vintage Port</v>
      </c>
      <c r="D37" s="23">
        <v>240</v>
      </c>
      <c r="E37" s="23">
        <v>300</v>
      </c>
      <c r="R37" s="17" t="s">
        <v>150</v>
      </c>
      <c r="S37" t="s">
        <v>686</v>
      </c>
    </row>
    <row r="38" spans="1:19" s="11" customFormat="1" ht="14.85" customHeight="1" x14ac:dyDescent="0.25">
      <c r="A38" s="5">
        <v>36</v>
      </c>
      <c r="B38" s="5" t="s">
        <v>23</v>
      </c>
      <c r="C38" s="29" t="str">
        <f>HYPERLINK(S38,R38)</f>
        <v>Warre's, Crusted Port (Bottled in 1974)</v>
      </c>
      <c r="D38" s="23">
        <v>120</v>
      </c>
      <c r="E38" s="23">
        <v>180</v>
      </c>
      <c r="R38" s="17" t="s">
        <v>152</v>
      </c>
      <c r="S38" t="s">
        <v>687</v>
      </c>
    </row>
    <row r="39" spans="1:19" s="11" customFormat="1" ht="14.85" customHeight="1" x14ac:dyDescent="0.25">
      <c r="A39" s="5">
        <v>37</v>
      </c>
      <c r="B39" s="5" t="s">
        <v>23</v>
      </c>
      <c r="C39" s="29" t="str">
        <f>HYPERLINK(S39,R39)</f>
        <v>Berry Brothers Rudd (Barbadillo), Oloroso Dry Sherry - In Bond</v>
      </c>
      <c r="D39" s="23">
        <v>80</v>
      </c>
      <c r="E39" s="23">
        <v>120</v>
      </c>
      <c r="R39" s="17" t="s">
        <v>153</v>
      </c>
      <c r="S39" t="s">
        <v>688</v>
      </c>
    </row>
    <row r="40" spans="1:19" s="11" customFormat="1" ht="14.85" customHeight="1" x14ac:dyDescent="0.25">
      <c r="A40" s="5">
        <v>38</v>
      </c>
      <c r="B40" s="5" t="s">
        <v>156</v>
      </c>
      <c r="C40" s="29" t="str">
        <f>HYPERLINK(S40,R40)</f>
        <v>Woodford, Bourne &amp; Co., Grande Champagne Brandy (Half Litre)</v>
      </c>
      <c r="D40" s="23">
        <v>100</v>
      </c>
      <c r="E40" s="23">
        <v>200</v>
      </c>
      <c r="R40" s="17" t="s">
        <v>157</v>
      </c>
      <c r="S40" t="s">
        <v>689</v>
      </c>
    </row>
    <row r="41" spans="1:19" s="11" customFormat="1" ht="14.85" customHeight="1" x14ac:dyDescent="0.25">
      <c r="A41" s="5">
        <v>39</v>
      </c>
      <c r="B41" s="5" t="s">
        <v>162</v>
      </c>
      <c r="C41" s="29" t="str">
        <f>HYPERLINK(S41,R41)</f>
        <v>Pellison (Christopher's) Old Landed Cognac</v>
      </c>
      <c r="D41" s="23">
        <v>150</v>
      </c>
      <c r="E41" s="23">
        <v>250</v>
      </c>
      <c r="R41" s="17" t="s">
        <v>163</v>
      </c>
      <c r="S41" t="s">
        <v>690</v>
      </c>
    </row>
    <row r="42" spans="1:19" s="11" customFormat="1" ht="14.85" customHeight="1" x14ac:dyDescent="0.25">
      <c r="A42" s="5">
        <v>40</v>
      </c>
      <c r="B42" s="5" t="s">
        <v>166</v>
      </c>
      <c r="C42" s="29" t="str">
        <f>HYPERLINK(S42,R42)</f>
        <v>Harveys, Vintage, Petite Champagne Cognac</v>
      </c>
      <c r="D42" s="23">
        <v>120</v>
      </c>
      <c r="E42" s="23">
        <v>180</v>
      </c>
      <c r="R42" s="17" t="s">
        <v>167</v>
      </c>
      <c r="S42" t="s">
        <v>691</v>
      </c>
    </row>
    <row r="43" spans="1:19" s="11" customFormat="1" ht="14.85" customHeight="1" x14ac:dyDescent="0.25">
      <c r="A43" s="5">
        <v>41</v>
      </c>
      <c r="B43" s="5" t="s">
        <v>99</v>
      </c>
      <c r="C43" s="29" t="str">
        <f>HYPERLINK(S43,R43)</f>
        <v>Frapin (Ellis Son &amp; Vidler), Grande Champagne Cognac</v>
      </c>
      <c r="D43" s="23">
        <v>130</v>
      </c>
      <c r="E43" s="23">
        <v>180</v>
      </c>
      <c r="R43" s="17" t="s">
        <v>170</v>
      </c>
      <c r="S43" t="s">
        <v>692</v>
      </c>
    </row>
    <row r="44" spans="1:19" s="11" customFormat="1" ht="14.85" customHeight="1" x14ac:dyDescent="0.25">
      <c r="A44" s="5">
        <v>42</v>
      </c>
      <c r="B44" s="5" t="s">
        <v>102</v>
      </c>
      <c r="C44" s="29" t="str">
        <f>HYPERLINK(S44,R44)</f>
        <v>Hine (Ellis Son &amp; Vidler), Grande Champagne Cognac</v>
      </c>
      <c r="D44" s="23">
        <v>150</v>
      </c>
      <c r="E44" s="23">
        <v>250</v>
      </c>
      <c r="R44" s="17" t="s">
        <v>173</v>
      </c>
      <c r="S44" t="s">
        <v>693</v>
      </c>
    </row>
    <row r="45" spans="1:19" s="11" customFormat="1" ht="14.85" customHeight="1" x14ac:dyDescent="0.25">
      <c r="A45" s="5">
        <v>43</v>
      </c>
      <c r="B45" s="5" t="s">
        <v>176</v>
      </c>
      <c r="C45" s="29" t="str">
        <f>HYPERLINK(S45,R45)</f>
        <v>Denis Mounie (Ellis Son &amp; Vidler), Grande Champagne Cognac</v>
      </c>
      <c r="D45" s="23">
        <v>120</v>
      </c>
      <c r="E45" s="23">
        <v>180</v>
      </c>
      <c r="R45" s="17" t="s">
        <v>177</v>
      </c>
      <c r="S45" t="s">
        <v>694</v>
      </c>
    </row>
    <row r="46" spans="1:19" s="11" customFormat="1" ht="14.85" customHeight="1" x14ac:dyDescent="0.25">
      <c r="A46" s="5">
        <v>44</v>
      </c>
      <c r="B46" s="5" t="s">
        <v>73</v>
      </c>
      <c r="C46" s="29" t="str">
        <f>HYPERLINK(S46,R46)</f>
        <v xml:space="preserve">Hine, Vintage Early Landed, Cognac </v>
      </c>
      <c r="D46" s="23">
        <v>560</v>
      </c>
      <c r="E46" s="23">
        <v>700</v>
      </c>
      <c r="R46" s="17" t="s">
        <v>180</v>
      </c>
      <c r="S46" t="s">
        <v>695</v>
      </c>
    </row>
    <row r="47" spans="1:19" s="11" customFormat="1" ht="14.85" customHeight="1" x14ac:dyDescent="0.25">
      <c r="A47" s="5">
        <v>45</v>
      </c>
      <c r="B47" s="5" t="s">
        <v>73</v>
      </c>
      <c r="C47" s="29" t="str">
        <f>HYPERLINK(S47,R47)</f>
        <v xml:space="preserve">Hine, Vintage Early Landed, Cognac </v>
      </c>
      <c r="D47" s="23">
        <v>560</v>
      </c>
      <c r="E47" s="23">
        <v>700</v>
      </c>
      <c r="R47" s="17" t="s">
        <v>180</v>
      </c>
      <c r="S47" t="s">
        <v>696</v>
      </c>
    </row>
    <row r="48" spans="1:19" s="11" customFormat="1" ht="14.85" customHeight="1" x14ac:dyDescent="0.25">
      <c r="A48" s="5">
        <v>46</v>
      </c>
      <c r="B48" s="5" t="s">
        <v>73</v>
      </c>
      <c r="C48" s="29" t="str">
        <f>HYPERLINK(S48,R48)</f>
        <v>Hine, Vintage Early Landed, Cognac</v>
      </c>
      <c r="D48" s="23">
        <v>560</v>
      </c>
      <c r="E48" s="23">
        <v>700</v>
      </c>
      <c r="R48" s="17" t="s">
        <v>185</v>
      </c>
      <c r="S48" t="s">
        <v>697</v>
      </c>
    </row>
    <row r="49" spans="1:19" s="11" customFormat="1" ht="14.85" customHeight="1" x14ac:dyDescent="0.25">
      <c r="A49" s="5">
        <v>47</v>
      </c>
      <c r="B49" s="5" t="s">
        <v>73</v>
      </c>
      <c r="C49" s="29" t="str">
        <f>HYPERLINK(S49,R49)</f>
        <v>Hine, Vintage Early Landed, Cognac</v>
      </c>
      <c r="D49" s="23">
        <v>560</v>
      </c>
      <c r="E49" s="23">
        <v>700</v>
      </c>
      <c r="R49" s="17" t="s">
        <v>185</v>
      </c>
      <c r="S49" t="s">
        <v>698</v>
      </c>
    </row>
    <row r="50" spans="1:19" s="11" customFormat="1" ht="14.85" customHeight="1" x14ac:dyDescent="0.25">
      <c r="A50" s="5">
        <v>48</v>
      </c>
      <c r="B50" s="5" t="s">
        <v>44</v>
      </c>
      <c r="C50" s="29" t="str">
        <f>HYPERLINK(S50,R50)</f>
        <v xml:space="preserve">Hine, Vintage Early Landed, Cognac </v>
      </c>
      <c r="D50" s="23">
        <v>560</v>
      </c>
      <c r="E50" s="23">
        <v>700</v>
      </c>
      <c r="R50" s="17" t="s">
        <v>180</v>
      </c>
      <c r="S50" t="s">
        <v>699</v>
      </c>
    </row>
    <row r="51" spans="1:19" s="11" customFormat="1" ht="14.85" customHeight="1" x14ac:dyDescent="0.25">
      <c r="A51" s="5">
        <v>49</v>
      </c>
      <c r="B51" s="5" t="s">
        <v>44</v>
      </c>
      <c r="C51" s="29" t="str">
        <f>HYPERLINK(S51,R51)</f>
        <v xml:space="preserve">Hine, Vintage Early Landed, Cognac </v>
      </c>
      <c r="D51" s="23">
        <v>560</v>
      </c>
      <c r="E51" s="23">
        <v>700</v>
      </c>
      <c r="R51" s="17" t="s">
        <v>180</v>
      </c>
      <c r="S51" t="s">
        <v>700</v>
      </c>
    </row>
    <row r="52" spans="1:19" s="11" customFormat="1" ht="14.85" customHeight="1" x14ac:dyDescent="0.25">
      <c r="A52" s="5">
        <v>50</v>
      </c>
      <c r="B52" s="5" t="s">
        <v>44</v>
      </c>
      <c r="C52" s="29" t="str">
        <f>HYPERLINK(S52,R52)</f>
        <v xml:space="preserve">Hine, Vintage Early Landed, Cognac </v>
      </c>
      <c r="D52" s="23">
        <v>560</v>
      </c>
      <c r="E52" s="23">
        <v>700</v>
      </c>
      <c r="R52" s="17" t="s">
        <v>180</v>
      </c>
      <c r="S52" t="s">
        <v>701</v>
      </c>
    </row>
    <row r="53" spans="1:19" s="11" customFormat="1" ht="14.85" customHeight="1" x14ac:dyDescent="0.25">
      <c r="A53" s="5">
        <v>51</v>
      </c>
      <c r="B53" s="5" t="s">
        <v>44</v>
      </c>
      <c r="C53" s="29" t="str">
        <f>HYPERLINK(S53,R53)</f>
        <v xml:space="preserve">Hine, Vintage Early Landed, Cognac </v>
      </c>
      <c r="D53" s="23">
        <v>560</v>
      </c>
      <c r="E53" s="23">
        <v>700</v>
      </c>
      <c r="R53" s="17" t="s">
        <v>180</v>
      </c>
      <c r="S53" t="s">
        <v>702</v>
      </c>
    </row>
    <row r="54" spans="1:19" s="11" customFormat="1" ht="14.85" customHeight="1" x14ac:dyDescent="0.25">
      <c r="A54" s="5">
        <v>52</v>
      </c>
      <c r="B54" s="5" t="s">
        <v>23</v>
      </c>
      <c r="C54" s="29" t="str">
        <f>HYPERLINK(S54,R54)</f>
        <v xml:space="preserve">Delamain (Army &amp; Navy), Grande Champagne Cognac 1871-1971 Centenary </v>
      </c>
      <c r="D54" s="23">
        <v>400</v>
      </c>
      <c r="E54" s="23">
        <v>700</v>
      </c>
      <c r="R54" s="17" t="s">
        <v>189</v>
      </c>
      <c r="S54" t="s">
        <v>703</v>
      </c>
    </row>
    <row r="55" spans="1:19" s="11" customFormat="1" ht="14.85" customHeight="1" x14ac:dyDescent="0.25">
      <c r="A55" s="5">
        <v>53</v>
      </c>
      <c r="B55" s="5" t="s">
        <v>23</v>
      </c>
      <c r="C55" s="29" t="str">
        <f>HYPERLINK(S55,R55)</f>
        <v>Domaine Louis Latour, Corton Grancey, Eau de Vie de Marc</v>
      </c>
      <c r="D55" s="23">
        <v>100</v>
      </c>
      <c r="E55" s="23">
        <v>200</v>
      </c>
      <c r="R55" s="17" t="s">
        <v>192</v>
      </c>
      <c r="S55" t="s">
        <v>704</v>
      </c>
    </row>
    <row r="56" spans="1:19" s="11" customFormat="1" ht="14.85" customHeight="1" x14ac:dyDescent="0.25">
      <c r="A56" s="5">
        <v>54</v>
      </c>
      <c r="B56" s="5" t="s">
        <v>131</v>
      </c>
      <c r="C56" s="29" t="str">
        <f>HYPERLINK(S56,R56)</f>
        <v xml:space="preserve">Matthew Adams, Girvan Single Grain Scotch Whisky 30YO </v>
      </c>
      <c r="D56" s="23">
        <v>360</v>
      </c>
      <c r="E56" s="23">
        <v>440</v>
      </c>
      <c r="R56" s="17" t="s">
        <v>195</v>
      </c>
      <c r="S56" t="s">
        <v>705</v>
      </c>
    </row>
    <row r="57" spans="1:19" s="11" customFormat="1" ht="14.85" customHeight="1" x14ac:dyDescent="0.25">
      <c r="A57" s="5">
        <v>55</v>
      </c>
      <c r="B57" s="5" t="s">
        <v>19</v>
      </c>
      <c r="C57" s="29" t="str">
        <f>HYPERLINK(S57,R57)</f>
        <v xml:space="preserve">Matthew Adams, Glentauchers Single Malt Scotch Whisky 6YO </v>
      </c>
      <c r="D57" s="23">
        <v>120</v>
      </c>
      <c r="E57" s="23">
        <v>150</v>
      </c>
      <c r="R57" s="17" t="s">
        <v>199</v>
      </c>
      <c r="S57" t="s">
        <v>706</v>
      </c>
    </row>
    <row r="58" spans="1:19" s="11" customFormat="1" ht="14.85" customHeight="1" x14ac:dyDescent="0.25">
      <c r="A58" s="5">
        <v>56</v>
      </c>
      <c r="B58" s="5" t="s">
        <v>23</v>
      </c>
      <c r="C58" s="29" t="str">
        <f>HYPERLINK(S58,R58)</f>
        <v>Glenmorangie, Elegance,  Highland Single Malt 21YO Single Malt, Highlands</v>
      </c>
      <c r="D58" s="23">
        <v>250</v>
      </c>
      <c r="E58" s="23">
        <v>360</v>
      </c>
      <c r="R58" s="17" t="s">
        <v>201</v>
      </c>
      <c r="S58" t="s">
        <v>707</v>
      </c>
    </row>
    <row r="59" spans="1:19" s="11" customFormat="1" ht="14.85" customHeight="1" x14ac:dyDescent="0.25">
      <c r="A59" s="5">
        <v>57</v>
      </c>
      <c r="B59" s="5" t="s">
        <v>23</v>
      </c>
      <c r="C59" s="29" t="str">
        <f>HYPERLINK(S59,R59)</f>
        <v>Glenmorangie, Highland Single Malt The Original 10YO, Highlands</v>
      </c>
      <c r="D59" s="23">
        <v>200</v>
      </c>
      <c r="E59" s="23">
        <v>300</v>
      </c>
      <c r="R59" s="17" t="s">
        <v>206</v>
      </c>
      <c r="S59" t="s">
        <v>708</v>
      </c>
    </row>
    <row r="60" spans="1:19" s="11" customFormat="1" ht="14.85" customHeight="1" x14ac:dyDescent="0.25">
      <c r="A60" s="5">
        <v>58</v>
      </c>
      <c r="B60" s="5" t="s">
        <v>23</v>
      </c>
      <c r="C60" s="29" t="str">
        <f>HYPERLINK(S60,R60)</f>
        <v>Macallan, Highland Single Malt Sherry Oak Cask 10YO, Speyside (1980s)</v>
      </c>
      <c r="D60" s="23">
        <v>500</v>
      </c>
      <c r="E60" s="23">
        <v>900</v>
      </c>
      <c r="R60" s="17" t="s">
        <v>208</v>
      </c>
      <c r="S60" t="s">
        <v>709</v>
      </c>
    </row>
    <row r="61" spans="1:19" s="11" customFormat="1" ht="14.85" customHeight="1" x14ac:dyDescent="0.25">
      <c r="A61" s="5">
        <v>59</v>
      </c>
      <c r="B61" s="5" t="s">
        <v>23</v>
      </c>
      <c r="C61" s="29" t="str">
        <f>HYPERLINK(S61,R61)</f>
        <v>Macallan, Highland Single Malt Sherry Oak Cask 12YO, Speyside</v>
      </c>
      <c r="D61" s="23">
        <v>250</v>
      </c>
      <c r="E61" s="23">
        <v>360</v>
      </c>
      <c r="R61" s="17" t="s">
        <v>211</v>
      </c>
      <c r="S61" t="s">
        <v>710</v>
      </c>
    </row>
    <row r="62" spans="1:19" s="11" customFormat="1" ht="14.85" customHeight="1" x14ac:dyDescent="0.25">
      <c r="A62" s="5">
        <v>60</v>
      </c>
      <c r="B62" s="5" t="s">
        <v>24</v>
      </c>
      <c r="C62" s="29" t="str">
        <f>HYPERLINK(S62,R62)</f>
        <v>Dom Perignon</v>
      </c>
      <c r="D62" s="23">
        <v>150</v>
      </c>
      <c r="E62" s="23">
        <v>200</v>
      </c>
      <c r="R62" s="17" t="s">
        <v>214</v>
      </c>
      <c r="S62" t="s">
        <v>711</v>
      </c>
    </row>
    <row r="63" spans="1:19" s="11" customFormat="1" ht="14.85" customHeight="1" x14ac:dyDescent="0.25">
      <c r="A63" s="5">
        <v>61</v>
      </c>
      <c r="B63" s="5" t="s">
        <v>24</v>
      </c>
      <c r="C63" s="29" t="str">
        <f>HYPERLINK(S63,R63)</f>
        <v>Pol Roger, Sir Winston Churchill (Magnums)</v>
      </c>
      <c r="D63" s="23">
        <v>1500</v>
      </c>
      <c r="E63" s="23">
        <v>2000</v>
      </c>
      <c r="R63" s="17" t="s">
        <v>215</v>
      </c>
      <c r="S63" t="s">
        <v>712</v>
      </c>
    </row>
    <row r="64" spans="1:19" s="11" customFormat="1" ht="14.85" customHeight="1" x14ac:dyDescent="0.25">
      <c r="A64" s="5">
        <v>62</v>
      </c>
      <c r="B64" s="5" t="s">
        <v>24</v>
      </c>
      <c r="C64" s="29" t="str">
        <f>HYPERLINK(S64,R64)</f>
        <v xml:space="preserve">Pol Roger, Sir Winston Churchill (Magnums) </v>
      </c>
      <c r="D64" s="23">
        <v>1500</v>
      </c>
      <c r="E64" s="23">
        <v>2000</v>
      </c>
      <c r="R64" s="17" t="s">
        <v>219</v>
      </c>
      <c r="S64" t="s">
        <v>713</v>
      </c>
    </row>
    <row r="65" spans="1:19" s="11" customFormat="1" ht="14.85" customHeight="1" x14ac:dyDescent="0.25">
      <c r="A65" s="5">
        <v>63</v>
      </c>
      <c r="B65" s="5" t="s">
        <v>35</v>
      </c>
      <c r="C65" s="29" t="str">
        <f>HYPERLINK(S65,R65)</f>
        <v xml:space="preserve">Pol Roger, Extra Cuvee Reserve Blanc (Magnums) </v>
      </c>
      <c r="D65" s="23">
        <v>500</v>
      </c>
      <c r="E65" s="23">
        <v>600</v>
      </c>
      <c r="R65" s="17" t="s">
        <v>221</v>
      </c>
      <c r="S65" t="s">
        <v>714</v>
      </c>
    </row>
    <row r="66" spans="1:19" s="11" customFormat="1" ht="14.85" customHeight="1" x14ac:dyDescent="0.25">
      <c r="A66" s="5">
        <v>64</v>
      </c>
      <c r="B66" s="5" t="s">
        <v>71</v>
      </c>
      <c r="C66" s="29" t="str">
        <f>HYPERLINK(S66,R66)</f>
        <v xml:space="preserve">Pol Roger, Sir Winston Churchill (Magnums) </v>
      </c>
      <c r="D66" s="23">
        <v>1300</v>
      </c>
      <c r="E66" s="23">
        <v>1600</v>
      </c>
      <c r="R66" s="17" t="s">
        <v>219</v>
      </c>
      <c r="S66" t="s">
        <v>715</v>
      </c>
    </row>
    <row r="67" spans="1:19" s="11" customFormat="1" ht="14.85" customHeight="1" x14ac:dyDescent="0.25">
      <c r="A67" s="5">
        <v>65</v>
      </c>
      <c r="B67" s="5" t="s">
        <v>71</v>
      </c>
      <c r="C67" s="29" t="str">
        <f>HYPERLINK(S67,R67)</f>
        <v>Pol Roger, Sir Winston Churchill (Magnums)</v>
      </c>
      <c r="D67" s="23">
        <v>1300</v>
      </c>
      <c r="E67" s="23">
        <v>1600</v>
      </c>
      <c r="R67" s="17" t="s">
        <v>215</v>
      </c>
      <c r="S67" t="s">
        <v>716</v>
      </c>
    </row>
    <row r="68" spans="1:19" s="11" customFormat="1" ht="14.85" customHeight="1" x14ac:dyDescent="0.25">
      <c r="A68" s="5">
        <v>66</v>
      </c>
      <c r="B68" s="5" t="s">
        <v>71</v>
      </c>
      <c r="C68" s="29" t="str">
        <f t="shared" ref="C68:C131" si="0">HYPERLINK(S68,R68)</f>
        <v xml:space="preserve">Pol Roger, Extra Cuvee Reserve Blanc (Magnums) </v>
      </c>
      <c r="D68" s="23">
        <v>360</v>
      </c>
      <c r="E68" s="23">
        <v>460</v>
      </c>
      <c r="R68" s="17" t="s">
        <v>221</v>
      </c>
      <c r="S68" t="s">
        <v>717</v>
      </c>
    </row>
    <row r="69" spans="1:19" s="11" customFormat="1" ht="14.85" customHeight="1" x14ac:dyDescent="0.25">
      <c r="A69" s="5">
        <v>67</v>
      </c>
      <c r="B69" s="5" t="s">
        <v>71</v>
      </c>
      <c r="C69" s="29" t="str">
        <f t="shared" si="0"/>
        <v xml:space="preserve">Pol Roger, Extra Cuvee Reserve Blanc (Magnums) </v>
      </c>
      <c r="D69" s="23">
        <v>360</v>
      </c>
      <c r="E69" s="23">
        <v>460</v>
      </c>
      <c r="R69" s="17" t="s">
        <v>221</v>
      </c>
      <c r="S69" t="s">
        <v>718</v>
      </c>
    </row>
    <row r="70" spans="1:19" s="11" customFormat="1" ht="14.85" customHeight="1" x14ac:dyDescent="0.25">
      <c r="A70" s="5">
        <v>68</v>
      </c>
      <c r="B70" s="5" t="s">
        <v>71</v>
      </c>
      <c r="C70" s="29" t="str">
        <f t="shared" si="0"/>
        <v xml:space="preserve">Pol Roger, Extra Cuvee Reserve Blanc (Jeroboam) </v>
      </c>
      <c r="D70" s="23">
        <v>360</v>
      </c>
      <c r="E70" s="23">
        <v>500</v>
      </c>
      <c r="R70" s="17" t="s">
        <v>226</v>
      </c>
      <c r="S70" t="s">
        <v>719</v>
      </c>
    </row>
    <row r="71" spans="1:19" s="11" customFormat="1" ht="14.85" customHeight="1" x14ac:dyDescent="0.25">
      <c r="A71" s="5">
        <v>69</v>
      </c>
      <c r="B71" s="5" t="s">
        <v>34</v>
      </c>
      <c r="C71" s="29" t="str">
        <f t="shared" si="0"/>
        <v xml:space="preserve">Pol Roger, Sir Winston Churchill (Magnums) </v>
      </c>
      <c r="D71" s="23">
        <v>1100</v>
      </c>
      <c r="E71" s="23">
        <v>1400</v>
      </c>
      <c r="R71" s="17" t="s">
        <v>219</v>
      </c>
      <c r="S71" t="s">
        <v>720</v>
      </c>
    </row>
    <row r="72" spans="1:19" s="11" customFormat="1" ht="14.85" customHeight="1" x14ac:dyDescent="0.25">
      <c r="A72" s="5">
        <v>70</v>
      </c>
      <c r="B72" s="5" t="s">
        <v>34</v>
      </c>
      <c r="C72" s="29" t="str">
        <f t="shared" si="0"/>
        <v xml:space="preserve">Pol Roger, Brut Vintage (Magnums) </v>
      </c>
      <c r="D72" s="23">
        <v>320</v>
      </c>
      <c r="E72" s="23">
        <v>400</v>
      </c>
      <c r="R72" s="17" t="s">
        <v>230</v>
      </c>
      <c r="S72" t="s">
        <v>721</v>
      </c>
    </row>
    <row r="73" spans="1:19" s="11" customFormat="1" ht="14.85" customHeight="1" x14ac:dyDescent="0.25">
      <c r="A73" s="5">
        <v>71</v>
      </c>
      <c r="B73" s="5" t="s">
        <v>30</v>
      </c>
      <c r="C73" s="29" t="str">
        <f t="shared" si="0"/>
        <v xml:space="preserve">Pol Roger, Brut Vintage (Magnums) </v>
      </c>
      <c r="D73" s="23">
        <v>360</v>
      </c>
      <c r="E73" s="23">
        <v>460</v>
      </c>
      <c r="R73" s="17" t="s">
        <v>230</v>
      </c>
      <c r="S73" t="s">
        <v>722</v>
      </c>
    </row>
    <row r="74" spans="1:19" s="11" customFormat="1" ht="14.85" customHeight="1" x14ac:dyDescent="0.25">
      <c r="A74" s="5">
        <v>72</v>
      </c>
      <c r="B74" s="5" t="s">
        <v>29</v>
      </c>
      <c r="C74" s="29" t="str">
        <f t="shared" si="0"/>
        <v xml:space="preserve">Pol Roger, Brut Vintage (Magnums) </v>
      </c>
      <c r="D74" s="23">
        <v>300</v>
      </c>
      <c r="E74" s="23">
        <v>400</v>
      </c>
      <c r="R74" s="17" t="s">
        <v>230</v>
      </c>
      <c r="S74" t="s">
        <v>723</v>
      </c>
    </row>
    <row r="75" spans="1:19" s="11" customFormat="1" ht="14.85" customHeight="1" x14ac:dyDescent="0.25">
      <c r="A75" s="5">
        <v>73</v>
      </c>
      <c r="B75" s="5" t="s">
        <v>23</v>
      </c>
      <c r="C75" s="29" t="str">
        <f t="shared" si="0"/>
        <v>Ruinart, R De Ruinart Brut</v>
      </c>
      <c r="D75" s="23">
        <v>80</v>
      </c>
      <c r="E75" s="23">
        <v>120</v>
      </c>
      <c r="R75" s="17" t="s">
        <v>231</v>
      </c>
      <c r="S75" t="s">
        <v>724</v>
      </c>
    </row>
    <row r="76" spans="1:19" s="11" customFormat="1" ht="14.85" customHeight="1" x14ac:dyDescent="0.25">
      <c r="A76" s="5">
        <v>74</v>
      </c>
      <c r="B76" s="5" t="s">
        <v>234</v>
      </c>
      <c r="C76" s="29" t="str">
        <f t="shared" si="0"/>
        <v>Chateau d'Yquem Premier Cru Superieur, Sauternes</v>
      </c>
      <c r="D76" s="23">
        <v>500</v>
      </c>
      <c r="E76" s="23">
        <v>800</v>
      </c>
      <c r="R76" s="17" t="s">
        <v>235</v>
      </c>
      <c r="S76" t="s">
        <v>725</v>
      </c>
    </row>
    <row r="77" spans="1:19" s="11" customFormat="1" ht="14.85" customHeight="1" x14ac:dyDescent="0.25">
      <c r="A77" s="5">
        <v>75</v>
      </c>
      <c r="B77" s="5" t="s">
        <v>38</v>
      </c>
      <c r="C77" s="29" t="str">
        <f t="shared" si="0"/>
        <v>Chateau Climens Premier Cru Classe, Barsac</v>
      </c>
      <c r="D77" s="23">
        <v>650</v>
      </c>
      <c r="E77" s="23">
        <v>850</v>
      </c>
      <c r="R77" s="17" t="s">
        <v>237</v>
      </c>
      <c r="S77" t="s">
        <v>726</v>
      </c>
    </row>
    <row r="78" spans="1:19" s="11" customFormat="1" ht="14.85" customHeight="1" x14ac:dyDescent="0.25">
      <c r="A78" s="5">
        <v>76</v>
      </c>
      <c r="B78" s="5" t="s">
        <v>24</v>
      </c>
      <c r="C78" s="29" t="str">
        <f t="shared" si="0"/>
        <v>Chateau d'Yquem Premier Cru Superieur, Sauternes - In Bond</v>
      </c>
      <c r="D78" s="23">
        <v>600</v>
      </c>
      <c r="E78" s="23">
        <v>900</v>
      </c>
      <c r="R78" s="17" t="s">
        <v>239</v>
      </c>
      <c r="S78" t="s">
        <v>727</v>
      </c>
    </row>
    <row r="79" spans="1:19" s="11" customFormat="1" ht="14.85" customHeight="1" x14ac:dyDescent="0.25">
      <c r="A79" s="5">
        <v>77</v>
      </c>
      <c r="B79" s="5" t="s">
        <v>24</v>
      </c>
      <c r="C79" s="29" t="str">
        <f t="shared" si="0"/>
        <v>Chateau d'Yquem Premier Cru Superieur, Sauternes - In Bond</v>
      </c>
      <c r="D79" s="23">
        <v>600</v>
      </c>
      <c r="E79" s="23">
        <v>900</v>
      </c>
      <c r="R79" s="17" t="s">
        <v>239</v>
      </c>
      <c r="S79" t="s">
        <v>728</v>
      </c>
    </row>
    <row r="80" spans="1:19" s="11" customFormat="1" ht="14.85" customHeight="1" x14ac:dyDescent="0.25">
      <c r="A80" s="5">
        <v>78</v>
      </c>
      <c r="B80" s="5" t="s">
        <v>24</v>
      </c>
      <c r="C80" s="29" t="str">
        <f t="shared" si="0"/>
        <v>Chateau Lafaurie-Peyraguey Premier Cru Classe, Sauternes (Halves)</v>
      </c>
      <c r="D80" s="23">
        <v>260</v>
      </c>
      <c r="E80" s="23">
        <v>340</v>
      </c>
      <c r="R80" s="17" t="s">
        <v>240</v>
      </c>
      <c r="S80" t="s">
        <v>729</v>
      </c>
    </row>
    <row r="81" spans="1:19" s="11" customFormat="1" ht="14.85" customHeight="1" x14ac:dyDescent="0.25">
      <c r="A81" s="5">
        <v>79</v>
      </c>
      <c r="B81" s="5" t="s">
        <v>24</v>
      </c>
      <c r="C81" s="29" t="str">
        <f t="shared" si="0"/>
        <v>Chateau Rieussec Premier Cru Classe, Sauternes (Halves)</v>
      </c>
      <c r="D81" s="23">
        <v>300</v>
      </c>
      <c r="E81" s="23">
        <v>400</v>
      </c>
      <c r="R81" s="17" t="s">
        <v>241</v>
      </c>
      <c r="S81" t="s">
        <v>730</v>
      </c>
    </row>
    <row r="82" spans="1:19" s="11" customFormat="1" ht="14.85" customHeight="1" x14ac:dyDescent="0.25">
      <c r="A82" s="5">
        <v>80</v>
      </c>
      <c r="B82" s="5" t="s">
        <v>24</v>
      </c>
      <c r="C82" s="29" t="str">
        <f t="shared" si="0"/>
        <v>Chateau Rieussec Premier Cru Classe, Sauternes (Halves)</v>
      </c>
      <c r="D82" s="23">
        <v>300</v>
      </c>
      <c r="E82" s="23">
        <v>400</v>
      </c>
      <c r="R82" s="17" t="s">
        <v>241</v>
      </c>
      <c r="S82" t="s">
        <v>731</v>
      </c>
    </row>
    <row r="83" spans="1:19" s="11" customFormat="1" ht="14.85" customHeight="1" x14ac:dyDescent="0.25">
      <c r="A83" s="5">
        <v>81</v>
      </c>
      <c r="B83" s="5" t="s">
        <v>79</v>
      </c>
      <c r="C83" s="29" t="str">
        <f t="shared" si="0"/>
        <v>Chateau Rieussec Premier Cru Classe, Sauternes (Halves)</v>
      </c>
      <c r="D83" s="23">
        <v>420</v>
      </c>
      <c r="E83" s="23">
        <v>520</v>
      </c>
      <c r="R83" s="17" t="s">
        <v>241</v>
      </c>
      <c r="S83" t="s">
        <v>732</v>
      </c>
    </row>
    <row r="84" spans="1:19" s="11" customFormat="1" ht="14.85" customHeight="1" x14ac:dyDescent="0.25">
      <c r="A84" s="5">
        <v>82</v>
      </c>
      <c r="B84" s="5" t="s">
        <v>79</v>
      </c>
      <c r="C84" s="29" t="str">
        <f t="shared" si="0"/>
        <v>Chateau Rieussec Premier Cru Classe, Sauternes (Halves)</v>
      </c>
      <c r="D84" s="23">
        <v>420</v>
      </c>
      <c r="E84" s="23">
        <v>520</v>
      </c>
      <c r="R84" s="17" t="s">
        <v>241</v>
      </c>
      <c r="S84" t="s">
        <v>733</v>
      </c>
    </row>
    <row r="85" spans="1:19" s="11" customFormat="1" ht="14.85" customHeight="1" x14ac:dyDescent="0.25">
      <c r="A85" s="5">
        <v>83</v>
      </c>
      <c r="B85" s="5" t="s">
        <v>79</v>
      </c>
      <c r="C85" s="29" t="str">
        <f t="shared" si="0"/>
        <v>Chateau Suduiraut Premier Cru Classe, Sauternes (Halves)</v>
      </c>
      <c r="D85" s="23">
        <v>400</v>
      </c>
      <c r="E85" s="23">
        <v>500</v>
      </c>
      <c r="R85" s="17" t="s">
        <v>242</v>
      </c>
      <c r="S85" t="s">
        <v>734</v>
      </c>
    </row>
    <row r="86" spans="1:19" s="11" customFormat="1" ht="14.85" customHeight="1" x14ac:dyDescent="0.25">
      <c r="A86" s="5">
        <v>84</v>
      </c>
      <c r="B86" s="5" t="s">
        <v>79</v>
      </c>
      <c r="C86" s="29" t="str">
        <f t="shared" si="0"/>
        <v>Chateau Suduiraut Premier Cru Classe, Sauternes (Halves)</v>
      </c>
      <c r="D86" s="23">
        <v>400</v>
      </c>
      <c r="E86" s="23">
        <v>500</v>
      </c>
      <c r="R86" s="17" t="s">
        <v>242</v>
      </c>
      <c r="S86" t="s">
        <v>735</v>
      </c>
    </row>
    <row r="87" spans="1:19" s="11" customFormat="1" ht="14.85" customHeight="1" x14ac:dyDescent="0.25">
      <c r="A87" s="5">
        <v>85</v>
      </c>
      <c r="B87" s="5" t="s">
        <v>66</v>
      </c>
      <c r="C87" s="29" t="str">
        <f t="shared" si="0"/>
        <v>Chateau Rieussec Premier Cru Classe, Sauternes - In Bond</v>
      </c>
      <c r="D87" s="23">
        <v>260</v>
      </c>
      <c r="E87" s="23">
        <v>320</v>
      </c>
      <c r="R87" s="17" t="s">
        <v>243</v>
      </c>
      <c r="S87" t="s">
        <v>736</v>
      </c>
    </row>
    <row r="88" spans="1:19" s="11" customFormat="1" ht="14.85" customHeight="1" x14ac:dyDescent="0.25">
      <c r="A88" s="5">
        <v>86</v>
      </c>
      <c r="B88" s="5" t="s">
        <v>33</v>
      </c>
      <c r="C88" s="29" t="str">
        <f t="shared" si="0"/>
        <v>Chateau Lafaurie-Peyraguey Premier Cru Classe, Sauternes - In Bond</v>
      </c>
      <c r="D88" s="23">
        <v>300</v>
      </c>
      <c r="E88" s="23">
        <v>360</v>
      </c>
      <c r="R88" s="17" t="s">
        <v>244</v>
      </c>
      <c r="S88" t="s">
        <v>737</v>
      </c>
    </row>
    <row r="89" spans="1:19" s="11" customFormat="1" ht="14.85" customHeight="1" x14ac:dyDescent="0.25">
      <c r="A89" s="5">
        <v>87</v>
      </c>
      <c r="B89" s="5" t="s">
        <v>15</v>
      </c>
      <c r="C89" s="29" t="str">
        <f t="shared" si="0"/>
        <v>Domaine Sarda-Malet, Carbasse VDN Vin Doux Naturel</v>
      </c>
      <c r="D89" s="23">
        <v>120</v>
      </c>
      <c r="E89" s="23">
        <v>180</v>
      </c>
      <c r="R89" s="17" t="s">
        <v>245</v>
      </c>
      <c r="S89" t="s">
        <v>738</v>
      </c>
    </row>
    <row r="90" spans="1:19" s="11" customFormat="1" ht="14.85" customHeight="1" x14ac:dyDescent="0.25">
      <c r="A90" s="5">
        <v>88</v>
      </c>
      <c r="B90" s="5" t="s">
        <v>15</v>
      </c>
      <c r="C90" s="29" t="str">
        <f t="shared" si="0"/>
        <v>Domaine Sarda-Malet, Carbasse VDN Vin Doux Naturel</v>
      </c>
      <c r="D90" s="23">
        <v>120</v>
      </c>
      <c r="E90" s="23">
        <v>180</v>
      </c>
      <c r="R90" s="17" t="s">
        <v>245</v>
      </c>
      <c r="S90" t="s">
        <v>739</v>
      </c>
    </row>
    <row r="91" spans="1:19" s="11" customFormat="1" ht="14.85" customHeight="1" x14ac:dyDescent="0.25">
      <c r="A91" s="5">
        <v>89</v>
      </c>
      <c r="B91" s="5" t="s">
        <v>47</v>
      </c>
      <c r="C91" s="29" t="str">
        <f t="shared" si="0"/>
        <v>Chateau Pichon Longueville Comtesse de Lalande 2eme Cru Classe, Pauillac (Magnums)</v>
      </c>
      <c r="D91" s="23">
        <v>7600</v>
      </c>
      <c r="E91" s="23">
        <v>9500</v>
      </c>
      <c r="R91" s="17" t="s">
        <v>248</v>
      </c>
      <c r="S91" t="s">
        <v>740</v>
      </c>
    </row>
    <row r="92" spans="1:19" s="11" customFormat="1" ht="14.85" customHeight="1" x14ac:dyDescent="0.25">
      <c r="A92" s="5">
        <v>90</v>
      </c>
      <c r="B92" s="5" t="s">
        <v>251</v>
      </c>
      <c r="C92" s="29" t="str">
        <f t="shared" si="0"/>
        <v>Chateau Talbot 4eme Cru Classe, Saint-Julien</v>
      </c>
      <c r="D92" s="23">
        <v>180</v>
      </c>
      <c r="E92" s="23">
        <v>280</v>
      </c>
      <c r="R92" s="17" t="s">
        <v>252</v>
      </c>
      <c r="S92" t="s">
        <v>741</v>
      </c>
    </row>
    <row r="93" spans="1:19" s="11" customFormat="1" ht="14.85" customHeight="1" x14ac:dyDescent="0.25">
      <c r="A93" s="5">
        <v>91</v>
      </c>
      <c r="B93" s="5" t="s">
        <v>73</v>
      </c>
      <c r="C93" s="29" t="str">
        <f t="shared" si="0"/>
        <v>Chateau Latour Premier Cru Classe, Pauillac</v>
      </c>
      <c r="D93" s="23">
        <v>800</v>
      </c>
      <c r="E93" s="23">
        <v>1200</v>
      </c>
      <c r="R93" s="17" t="s">
        <v>69</v>
      </c>
      <c r="S93" t="s">
        <v>742</v>
      </c>
    </row>
    <row r="94" spans="1:19" s="11" customFormat="1" ht="14.85" customHeight="1" x14ac:dyDescent="0.25">
      <c r="A94" s="5">
        <v>92</v>
      </c>
      <c r="B94" s="5" t="s">
        <v>73</v>
      </c>
      <c r="C94" s="29" t="str">
        <f t="shared" si="0"/>
        <v>Chateau Mouton Rothschild Premier Cru Classe, Pauillac</v>
      </c>
      <c r="D94" s="23">
        <v>700</v>
      </c>
      <c r="E94" s="23">
        <v>1000</v>
      </c>
      <c r="R94" s="17" t="s">
        <v>256</v>
      </c>
      <c r="S94" t="s">
        <v>743</v>
      </c>
    </row>
    <row r="95" spans="1:19" s="11" customFormat="1" ht="14.85" customHeight="1" x14ac:dyDescent="0.25">
      <c r="A95" s="5">
        <v>93</v>
      </c>
      <c r="B95" s="5" t="s">
        <v>73</v>
      </c>
      <c r="C95" s="29" t="str">
        <f t="shared" si="0"/>
        <v>Chateau Haut-Brion Premier Cru Classe, Pessac-Leognan</v>
      </c>
      <c r="D95" s="23">
        <v>800</v>
      </c>
      <c r="E95" s="23">
        <v>1200</v>
      </c>
      <c r="R95" s="17" t="s">
        <v>258</v>
      </c>
      <c r="S95" t="s">
        <v>744</v>
      </c>
    </row>
    <row r="96" spans="1:19" s="11" customFormat="1" ht="14.85" customHeight="1" x14ac:dyDescent="0.25">
      <c r="A96" s="5">
        <v>94</v>
      </c>
      <c r="B96" s="5" t="s">
        <v>73</v>
      </c>
      <c r="C96" s="29" t="str">
        <f t="shared" si="0"/>
        <v>Vieux Chateau Certan, Pomerol</v>
      </c>
      <c r="D96" s="23">
        <v>150</v>
      </c>
      <c r="E96" s="23">
        <v>200</v>
      </c>
      <c r="R96" s="17" t="s">
        <v>260</v>
      </c>
      <c r="S96" t="s">
        <v>745</v>
      </c>
    </row>
    <row r="97" spans="1:19" s="11" customFormat="1" ht="14.85" customHeight="1" x14ac:dyDescent="0.25">
      <c r="A97" s="5">
        <v>95</v>
      </c>
      <c r="B97" s="5" t="s">
        <v>46</v>
      </c>
      <c r="C97" s="29" t="str">
        <f t="shared" si="0"/>
        <v>Chateau Haut-Brion Premier Cru Classe, Pessac-Leognan</v>
      </c>
      <c r="D97" s="23">
        <v>1400</v>
      </c>
      <c r="E97" s="23">
        <v>1800</v>
      </c>
      <c r="R97" s="17" t="s">
        <v>258</v>
      </c>
      <c r="S97" t="s">
        <v>746</v>
      </c>
    </row>
    <row r="98" spans="1:19" s="11" customFormat="1" ht="14.85" customHeight="1" x14ac:dyDescent="0.25">
      <c r="A98" s="5">
        <v>96</v>
      </c>
      <c r="B98" s="5" t="s">
        <v>46</v>
      </c>
      <c r="C98" s="29" t="str">
        <f t="shared" si="0"/>
        <v>Chateau Leoville Las Cases 2eme Cru Classe, Saint-Julien</v>
      </c>
      <c r="D98" s="23">
        <v>700</v>
      </c>
      <c r="E98" s="23">
        <v>1200</v>
      </c>
      <c r="R98" s="17" t="s">
        <v>263</v>
      </c>
      <c r="S98" t="s">
        <v>747</v>
      </c>
    </row>
    <row r="99" spans="1:19" s="11" customFormat="1" ht="14.85" customHeight="1" x14ac:dyDescent="0.25">
      <c r="A99" s="5">
        <v>97</v>
      </c>
      <c r="B99" s="5" t="s">
        <v>46</v>
      </c>
      <c r="C99" s="29" t="str">
        <f t="shared" si="0"/>
        <v>Chateau Cheval Blanc Premier Grand Cru Classe A, Saint-Emilion Grand Cru</v>
      </c>
      <c r="D99" s="23">
        <v>1800</v>
      </c>
      <c r="E99" s="23">
        <v>2400</v>
      </c>
      <c r="R99" s="17" t="s">
        <v>61</v>
      </c>
      <c r="S99" t="s">
        <v>748</v>
      </c>
    </row>
    <row r="100" spans="1:19" s="11" customFormat="1" ht="14.85" customHeight="1" x14ac:dyDescent="0.25">
      <c r="A100" s="5">
        <v>98</v>
      </c>
      <c r="B100" s="5" t="s">
        <v>45</v>
      </c>
      <c r="C100" s="29" t="str">
        <f t="shared" si="0"/>
        <v>Chateau Leoville Las Cases 2eme Cru Classe, Saint-Julien</v>
      </c>
      <c r="D100" s="23">
        <v>120</v>
      </c>
      <c r="E100" s="23">
        <v>220</v>
      </c>
      <c r="R100" s="17" t="s">
        <v>263</v>
      </c>
      <c r="S100" t="s">
        <v>749</v>
      </c>
    </row>
    <row r="101" spans="1:19" s="11" customFormat="1" ht="14.85" customHeight="1" x14ac:dyDescent="0.25">
      <c r="A101" s="5">
        <v>99</v>
      </c>
      <c r="B101" s="5" t="s">
        <v>39</v>
      </c>
      <c r="C101" s="29" t="str">
        <f t="shared" si="0"/>
        <v>Chateau Lafite Rothschild Premier Cru Classe, Pauillac</v>
      </c>
      <c r="D101" s="23">
        <v>3800</v>
      </c>
      <c r="E101" s="23">
        <v>5000</v>
      </c>
      <c r="R101" s="17" t="s">
        <v>267</v>
      </c>
      <c r="S101" t="s">
        <v>750</v>
      </c>
    </row>
    <row r="102" spans="1:19" s="11" customFormat="1" ht="14.85" customHeight="1" x14ac:dyDescent="0.25">
      <c r="A102" s="5">
        <v>100</v>
      </c>
      <c r="B102" s="5" t="s">
        <v>39</v>
      </c>
      <c r="C102" s="29" t="str">
        <f t="shared" si="0"/>
        <v>Chateau Calon Segur 3eme Cru Classe, Saint-Estephe</v>
      </c>
      <c r="D102" s="23">
        <v>120</v>
      </c>
      <c r="E102" s="23">
        <v>170</v>
      </c>
      <c r="R102" s="17" t="s">
        <v>70</v>
      </c>
      <c r="S102" t="s">
        <v>751</v>
      </c>
    </row>
    <row r="103" spans="1:19" s="11" customFormat="1" ht="14.85" customHeight="1" x14ac:dyDescent="0.25">
      <c r="A103" s="5">
        <v>101</v>
      </c>
      <c r="B103" s="5" t="s">
        <v>39</v>
      </c>
      <c r="C103" s="29" t="str">
        <f t="shared" si="0"/>
        <v>Chateau Haut-Bages Liberal 5eme Cru Classe, Pauillac</v>
      </c>
      <c r="D103" s="23">
        <v>360</v>
      </c>
      <c r="E103" s="23">
        <v>460</v>
      </c>
      <c r="R103" s="17" t="s">
        <v>270</v>
      </c>
      <c r="S103" t="s">
        <v>752</v>
      </c>
    </row>
    <row r="104" spans="1:19" s="11" customFormat="1" ht="14.85" customHeight="1" x14ac:dyDescent="0.25">
      <c r="A104" s="5">
        <v>102</v>
      </c>
      <c r="B104" s="5" t="s">
        <v>39</v>
      </c>
      <c r="C104" s="29" t="str">
        <f t="shared" si="0"/>
        <v>Chateau Sociando-Mallet, Haut-Medoc</v>
      </c>
      <c r="D104" s="23">
        <v>400</v>
      </c>
      <c r="E104" s="23">
        <v>700</v>
      </c>
      <c r="R104" s="17" t="s">
        <v>272</v>
      </c>
      <c r="S104" t="s">
        <v>753</v>
      </c>
    </row>
    <row r="105" spans="1:19" s="11" customFormat="1" ht="14.85" customHeight="1" x14ac:dyDescent="0.25">
      <c r="A105" s="5">
        <v>103</v>
      </c>
      <c r="B105" s="5" t="s">
        <v>38</v>
      </c>
      <c r="C105" s="29" t="str">
        <f t="shared" si="0"/>
        <v>Chateau Margaux Premier Cru Classe, Margaux</v>
      </c>
      <c r="D105" s="23">
        <v>6000</v>
      </c>
      <c r="E105" s="23">
        <v>8000</v>
      </c>
      <c r="R105" s="17" t="s">
        <v>67</v>
      </c>
      <c r="S105" t="s">
        <v>754</v>
      </c>
    </row>
    <row r="106" spans="1:19" s="11" customFormat="1" ht="14.85" customHeight="1" x14ac:dyDescent="0.25">
      <c r="A106" s="5">
        <v>104</v>
      </c>
      <c r="B106" s="5" t="s">
        <v>38</v>
      </c>
      <c r="C106" s="29" t="str">
        <f t="shared" si="0"/>
        <v>Chateau Pichon Longueville Comtesse de Lalande 2eme Cru Classe, Pauillac</v>
      </c>
      <c r="D106" s="23">
        <v>200</v>
      </c>
      <c r="E106" s="23">
        <v>300</v>
      </c>
      <c r="R106" s="17" t="s">
        <v>72</v>
      </c>
      <c r="S106" t="s">
        <v>755</v>
      </c>
    </row>
    <row r="107" spans="1:19" s="11" customFormat="1" ht="14.85" customHeight="1" x14ac:dyDescent="0.25">
      <c r="A107" s="5">
        <v>105</v>
      </c>
      <c r="B107" s="5" t="s">
        <v>38</v>
      </c>
      <c r="C107" s="29" t="str">
        <f t="shared" si="0"/>
        <v xml:space="preserve">Chateau Leoville Barton 2eme Cru Classe, Saint-Julien </v>
      </c>
      <c r="D107" s="23">
        <v>1000</v>
      </c>
      <c r="E107" s="23">
        <v>1200</v>
      </c>
      <c r="R107" s="17" t="s">
        <v>274</v>
      </c>
      <c r="S107" t="s">
        <v>756</v>
      </c>
    </row>
    <row r="108" spans="1:19" s="11" customFormat="1" ht="14.85" customHeight="1" x14ac:dyDescent="0.25">
      <c r="A108" s="5">
        <v>106</v>
      </c>
      <c r="B108" s="5" t="s">
        <v>38</v>
      </c>
      <c r="C108" s="29" t="str">
        <f t="shared" si="0"/>
        <v>Vieux Chateau Certan, Pomerol</v>
      </c>
      <c r="D108" s="23">
        <v>800</v>
      </c>
      <c r="E108" s="23">
        <v>1400</v>
      </c>
      <c r="R108" s="17" t="s">
        <v>260</v>
      </c>
      <c r="S108" t="s">
        <v>757</v>
      </c>
    </row>
    <row r="109" spans="1:19" s="11" customFormat="1" ht="14.85" customHeight="1" x14ac:dyDescent="0.25">
      <c r="A109" s="5">
        <v>107</v>
      </c>
      <c r="B109" s="5" t="s">
        <v>276</v>
      </c>
      <c r="C109" s="29" t="str">
        <f t="shared" si="0"/>
        <v xml:space="preserve">Chateau Latour Premier Cru Classe, Pauillac </v>
      </c>
      <c r="D109" s="23">
        <v>3000</v>
      </c>
      <c r="E109" s="23">
        <v>3600</v>
      </c>
      <c r="R109" s="17" t="s">
        <v>277</v>
      </c>
      <c r="S109" t="s">
        <v>758</v>
      </c>
    </row>
    <row r="110" spans="1:19" s="11" customFormat="1" ht="14.85" customHeight="1" x14ac:dyDescent="0.25">
      <c r="A110" s="5">
        <v>108</v>
      </c>
      <c r="B110" s="5" t="s">
        <v>276</v>
      </c>
      <c r="C110" s="29" t="str">
        <f t="shared" si="0"/>
        <v>Chateau Margaux Premier Cru Classe, Margaux</v>
      </c>
      <c r="D110" s="23">
        <v>2800</v>
      </c>
      <c r="E110" s="23">
        <v>3400</v>
      </c>
      <c r="R110" s="17" t="s">
        <v>67</v>
      </c>
      <c r="S110" t="s">
        <v>759</v>
      </c>
    </row>
    <row r="111" spans="1:19" s="11" customFormat="1" ht="14.85" customHeight="1" x14ac:dyDescent="0.25">
      <c r="A111" s="5">
        <v>109</v>
      </c>
      <c r="B111" s="5" t="s">
        <v>276</v>
      </c>
      <c r="C111" s="29" t="str">
        <f t="shared" si="0"/>
        <v>Chateau Haut-Brion Premier Cru Classe, Pessac-Leognan</v>
      </c>
      <c r="D111" s="23">
        <v>2600</v>
      </c>
      <c r="E111" s="23">
        <v>3200</v>
      </c>
      <c r="R111" s="17" t="s">
        <v>258</v>
      </c>
      <c r="S111" t="s">
        <v>760</v>
      </c>
    </row>
    <row r="112" spans="1:19" s="11" customFormat="1" ht="14.85" customHeight="1" x14ac:dyDescent="0.25">
      <c r="A112" s="5">
        <v>110</v>
      </c>
      <c r="B112" s="5" t="s">
        <v>276</v>
      </c>
      <c r="C112" s="29" t="str">
        <f t="shared" si="0"/>
        <v xml:space="preserve">Chateau Leoville Las Cases 2eme Cru Classe, Saint-Julien </v>
      </c>
      <c r="D112" s="23">
        <v>800</v>
      </c>
      <c r="E112" s="23">
        <v>1000</v>
      </c>
      <c r="R112" s="17" t="s">
        <v>281</v>
      </c>
      <c r="S112" t="s">
        <v>761</v>
      </c>
    </row>
    <row r="113" spans="1:19" s="11" customFormat="1" ht="14.85" customHeight="1" x14ac:dyDescent="0.25">
      <c r="A113" s="5">
        <v>111</v>
      </c>
      <c r="B113" s="5" t="s">
        <v>276</v>
      </c>
      <c r="C113" s="29" t="str">
        <f t="shared" si="0"/>
        <v>Chateau Haut-Bages Liberal 5eme Cru Classe</v>
      </c>
      <c r="D113" s="23">
        <v>280</v>
      </c>
      <c r="E113" s="23">
        <v>360</v>
      </c>
      <c r="R113" s="17" t="s">
        <v>283</v>
      </c>
      <c r="S113" t="s">
        <v>762</v>
      </c>
    </row>
    <row r="114" spans="1:19" s="11" customFormat="1" ht="14.85" customHeight="1" x14ac:dyDescent="0.25">
      <c r="A114" s="5">
        <v>112</v>
      </c>
      <c r="B114" s="5" t="s">
        <v>57</v>
      </c>
      <c r="C114" s="29" t="str">
        <f t="shared" si="0"/>
        <v>Chateau Latour Premier Cru Classe, Pauillac</v>
      </c>
      <c r="D114" s="23">
        <v>3000</v>
      </c>
      <c r="E114" s="23">
        <v>4000</v>
      </c>
      <c r="R114" s="17" t="s">
        <v>69</v>
      </c>
      <c r="S114" t="s">
        <v>763</v>
      </c>
    </row>
    <row r="115" spans="1:19" s="11" customFormat="1" ht="14.85" customHeight="1" x14ac:dyDescent="0.25">
      <c r="A115" s="5">
        <v>113</v>
      </c>
      <c r="B115" s="5" t="s">
        <v>57</v>
      </c>
      <c r="C115" s="29" t="str">
        <f t="shared" si="0"/>
        <v>Chateau Margaux Premier Cru Classe, Margaux</v>
      </c>
      <c r="D115" s="23">
        <v>3200</v>
      </c>
      <c r="E115" s="23">
        <v>4000</v>
      </c>
      <c r="R115" s="17" t="s">
        <v>67</v>
      </c>
      <c r="S115" t="s">
        <v>764</v>
      </c>
    </row>
    <row r="116" spans="1:19" s="11" customFormat="1" ht="14.85" customHeight="1" x14ac:dyDescent="0.25">
      <c r="A116" s="5">
        <v>114</v>
      </c>
      <c r="B116" s="5" t="s">
        <v>57</v>
      </c>
      <c r="C116" s="29" t="str">
        <f t="shared" si="0"/>
        <v xml:space="preserve">Chateau Calon Segur 3eme Cru Classe, Saint-Estephe </v>
      </c>
      <c r="D116" s="23">
        <v>850</v>
      </c>
      <c r="E116" s="23">
        <v>1000</v>
      </c>
      <c r="R116" s="17" t="s">
        <v>285</v>
      </c>
      <c r="S116" t="s">
        <v>765</v>
      </c>
    </row>
    <row r="117" spans="1:19" s="11" customFormat="1" ht="14.85" customHeight="1" x14ac:dyDescent="0.25">
      <c r="A117" s="5">
        <v>115</v>
      </c>
      <c r="B117" s="5" t="s">
        <v>57</v>
      </c>
      <c r="C117" s="29" t="str">
        <f t="shared" si="0"/>
        <v>Chateau Kirwan 3eme Cru Classe, Margaux</v>
      </c>
      <c r="D117" s="23">
        <v>300</v>
      </c>
      <c r="E117" s="23">
        <v>400</v>
      </c>
      <c r="R117" s="17" t="s">
        <v>286</v>
      </c>
      <c r="S117" t="s">
        <v>766</v>
      </c>
    </row>
    <row r="118" spans="1:19" s="11" customFormat="1" ht="14.85" customHeight="1" x14ac:dyDescent="0.25">
      <c r="A118" s="5">
        <v>116</v>
      </c>
      <c r="B118" s="5" t="s">
        <v>57</v>
      </c>
      <c r="C118" s="29" t="str">
        <f t="shared" si="0"/>
        <v>Chateau Talbot 4eme Cru Classe, Saint-Julien</v>
      </c>
      <c r="D118" s="23">
        <v>400</v>
      </c>
      <c r="E118" s="23">
        <v>600</v>
      </c>
      <c r="R118" s="17" t="s">
        <v>252</v>
      </c>
      <c r="S118" t="s">
        <v>767</v>
      </c>
    </row>
    <row r="119" spans="1:19" s="11" customFormat="1" ht="14.85" customHeight="1" x14ac:dyDescent="0.25">
      <c r="A119" s="5">
        <v>117</v>
      </c>
      <c r="B119" s="5" t="s">
        <v>57</v>
      </c>
      <c r="C119" s="29" t="str">
        <f t="shared" si="0"/>
        <v>Chateau Grand-Puy-Lacoste 5eme Cru Classe, Pauillac</v>
      </c>
      <c r="D119" s="23">
        <v>320</v>
      </c>
      <c r="E119" s="23">
        <v>480</v>
      </c>
      <c r="R119" s="17" t="s">
        <v>287</v>
      </c>
      <c r="S119" t="s">
        <v>768</v>
      </c>
    </row>
    <row r="120" spans="1:19" s="11" customFormat="1" ht="14.85" customHeight="1" x14ac:dyDescent="0.25">
      <c r="A120" s="5">
        <v>118</v>
      </c>
      <c r="B120" s="5" t="s">
        <v>57</v>
      </c>
      <c r="C120" s="29" t="str">
        <f t="shared" si="0"/>
        <v>Chateau Lynch Bages 5eme Cru Classe, Pauillac</v>
      </c>
      <c r="D120" s="23">
        <v>200</v>
      </c>
      <c r="E120" s="23">
        <v>300</v>
      </c>
      <c r="R120" s="17" t="s">
        <v>289</v>
      </c>
      <c r="S120" t="s">
        <v>769</v>
      </c>
    </row>
    <row r="121" spans="1:19" s="11" customFormat="1" ht="14.85" customHeight="1" x14ac:dyDescent="0.25">
      <c r="A121" s="5">
        <v>119</v>
      </c>
      <c r="B121" s="5" t="s">
        <v>57</v>
      </c>
      <c r="C121" s="29" t="str">
        <f t="shared" si="0"/>
        <v>Domaine de Chevalier Cru Classe, Pessac-Leognan</v>
      </c>
      <c r="D121" s="23">
        <v>200</v>
      </c>
      <c r="E121" s="23">
        <v>300</v>
      </c>
      <c r="R121" s="17" t="s">
        <v>290</v>
      </c>
      <c r="S121" t="s">
        <v>770</v>
      </c>
    </row>
    <row r="122" spans="1:19" s="11" customFormat="1" ht="14.85" customHeight="1" x14ac:dyDescent="0.25">
      <c r="A122" s="5">
        <v>120</v>
      </c>
      <c r="B122" s="5" t="s">
        <v>24</v>
      </c>
      <c r="C122" s="29" t="str">
        <f t="shared" si="0"/>
        <v>Chateau Montrose 2eme Cru Classe, Saint-Estephe</v>
      </c>
      <c r="D122" s="23">
        <v>1300</v>
      </c>
      <c r="E122" s="23">
        <v>1700</v>
      </c>
      <c r="R122" s="17" t="s">
        <v>291</v>
      </c>
      <c r="S122" t="s">
        <v>771</v>
      </c>
    </row>
    <row r="123" spans="1:19" s="11" customFormat="1" ht="14.85" customHeight="1" x14ac:dyDescent="0.25">
      <c r="A123" s="5">
        <v>121</v>
      </c>
      <c r="B123" s="5" t="s">
        <v>24</v>
      </c>
      <c r="C123" s="29" t="str">
        <f t="shared" si="0"/>
        <v>Chateau Pichon Longueville Comtesse de Lalande 2eme Cru Classe, Pauillac</v>
      </c>
      <c r="D123" s="23">
        <v>1200</v>
      </c>
      <c r="E123" s="23">
        <v>1700</v>
      </c>
      <c r="R123" s="17" t="s">
        <v>72</v>
      </c>
      <c r="S123" t="s">
        <v>772</v>
      </c>
    </row>
    <row r="124" spans="1:19" s="11" customFormat="1" ht="14.85" customHeight="1" x14ac:dyDescent="0.25">
      <c r="A124" s="5">
        <v>122</v>
      </c>
      <c r="B124" s="5" t="s">
        <v>24</v>
      </c>
      <c r="C124" s="29" t="str">
        <f t="shared" si="0"/>
        <v>Chateau Pichon Longueville Comtesse de Lalande 2eme Cru Classe, Pauillac</v>
      </c>
      <c r="D124" s="23">
        <v>1200</v>
      </c>
      <c r="E124" s="23">
        <v>1700</v>
      </c>
      <c r="R124" s="17" t="s">
        <v>72</v>
      </c>
      <c r="S124" t="s">
        <v>773</v>
      </c>
    </row>
    <row r="125" spans="1:19" s="11" customFormat="1" ht="14.85" customHeight="1" x14ac:dyDescent="0.25">
      <c r="A125" s="5">
        <v>123</v>
      </c>
      <c r="B125" s="5" t="s">
        <v>24</v>
      </c>
      <c r="C125" s="29" t="str">
        <f t="shared" si="0"/>
        <v>Chateau Pichon Baron 2eme Cru Classe, Pauillac</v>
      </c>
      <c r="D125" s="23">
        <v>1000</v>
      </c>
      <c r="E125" s="23">
        <v>1500</v>
      </c>
      <c r="R125" s="17" t="s">
        <v>293</v>
      </c>
      <c r="S125" t="s">
        <v>774</v>
      </c>
    </row>
    <row r="126" spans="1:19" s="11" customFormat="1" ht="14.85" customHeight="1" x14ac:dyDescent="0.25">
      <c r="A126" s="5">
        <v>124</v>
      </c>
      <c r="B126" s="5" t="s">
        <v>24</v>
      </c>
      <c r="C126" s="29" t="str">
        <f t="shared" si="0"/>
        <v>Chateau Calon Segur 3eme Cru Classe, Saint-Estephe</v>
      </c>
      <c r="D126" s="23">
        <v>340</v>
      </c>
      <c r="E126" s="23">
        <v>460</v>
      </c>
      <c r="R126" s="17" t="s">
        <v>70</v>
      </c>
      <c r="S126" t="s">
        <v>775</v>
      </c>
    </row>
    <row r="127" spans="1:19" s="11" customFormat="1" ht="14.85" customHeight="1" x14ac:dyDescent="0.25">
      <c r="A127" s="5">
        <v>125</v>
      </c>
      <c r="B127" s="5" t="s">
        <v>24</v>
      </c>
      <c r="C127" s="29" t="str">
        <f t="shared" si="0"/>
        <v xml:space="preserve">Chateau Palmer 3eme Cru Classe, Margaux </v>
      </c>
      <c r="D127" s="23">
        <v>800</v>
      </c>
      <c r="E127" s="23">
        <v>950</v>
      </c>
      <c r="R127" s="17" t="s">
        <v>295</v>
      </c>
      <c r="S127" t="s">
        <v>776</v>
      </c>
    </row>
    <row r="128" spans="1:19" s="11" customFormat="1" ht="14.85" customHeight="1" x14ac:dyDescent="0.25">
      <c r="A128" s="5">
        <v>126</v>
      </c>
      <c r="B128" s="5" t="s">
        <v>24</v>
      </c>
      <c r="C128" s="29" t="str">
        <f t="shared" si="0"/>
        <v>Chateau Talbot 4eme Cru Classe, Saint-Julien</v>
      </c>
      <c r="D128" s="23">
        <v>280</v>
      </c>
      <c r="E128" s="23">
        <v>380</v>
      </c>
      <c r="R128" s="17" t="s">
        <v>252</v>
      </c>
      <c r="S128" t="s">
        <v>777</v>
      </c>
    </row>
    <row r="129" spans="1:19" s="11" customFormat="1" ht="14.85" customHeight="1" x14ac:dyDescent="0.25">
      <c r="A129" s="5">
        <v>127</v>
      </c>
      <c r="B129" s="5" t="s">
        <v>24</v>
      </c>
      <c r="C129" s="29" t="str">
        <f t="shared" si="0"/>
        <v xml:space="preserve">Chateau Batailley 5eme Cru Classe, Pauillac </v>
      </c>
      <c r="D129" s="23">
        <v>600</v>
      </c>
      <c r="E129" s="23">
        <v>750</v>
      </c>
      <c r="R129" s="17" t="s">
        <v>298</v>
      </c>
      <c r="S129" t="s">
        <v>778</v>
      </c>
    </row>
    <row r="130" spans="1:19" s="11" customFormat="1" ht="14.85" customHeight="1" x14ac:dyDescent="0.25">
      <c r="A130" s="5">
        <v>128</v>
      </c>
      <c r="B130" s="5" t="s">
        <v>24</v>
      </c>
      <c r="C130" s="29" t="str">
        <f t="shared" si="0"/>
        <v xml:space="preserve">Chateau Haut-Batailley 5eme Cru Classe, Pauillac </v>
      </c>
      <c r="D130" s="23">
        <v>600</v>
      </c>
      <c r="E130" s="23">
        <v>750</v>
      </c>
      <c r="R130" s="17" t="s">
        <v>300</v>
      </c>
      <c r="S130" t="s">
        <v>779</v>
      </c>
    </row>
    <row r="131" spans="1:19" s="11" customFormat="1" ht="14.85" customHeight="1" x14ac:dyDescent="0.25">
      <c r="A131" s="5">
        <v>129</v>
      </c>
      <c r="B131" s="5" t="s">
        <v>24</v>
      </c>
      <c r="C131" s="29" t="str">
        <f t="shared" si="0"/>
        <v>Chateau Lynch Bages 5eme Cru Classe, Pauillac</v>
      </c>
      <c r="D131" s="23">
        <v>900</v>
      </c>
      <c r="E131" s="23">
        <v>1300</v>
      </c>
      <c r="R131" s="17" t="s">
        <v>289</v>
      </c>
      <c r="S131" t="s">
        <v>780</v>
      </c>
    </row>
    <row r="132" spans="1:19" s="11" customFormat="1" ht="14.85" customHeight="1" x14ac:dyDescent="0.25">
      <c r="A132" s="5">
        <v>130</v>
      </c>
      <c r="B132" s="5" t="s">
        <v>24</v>
      </c>
      <c r="C132" s="29" t="str">
        <f t="shared" ref="C132:C195" si="1">HYPERLINK(S132,R132)</f>
        <v xml:space="preserve">Chateau Lynch-Bages 5eme Cru Classe, Pauillac </v>
      </c>
      <c r="D132" s="23">
        <v>1000</v>
      </c>
      <c r="E132" s="23">
        <v>1400</v>
      </c>
      <c r="R132" s="17" t="s">
        <v>301</v>
      </c>
      <c r="S132" t="s">
        <v>781</v>
      </c>
    </row>
    <row r="133" spans="1:19" s="11" customFormat="1" ht="14.85" customHeight="1" x14ac:dyDescent="0.25">
      <c r="A133" s="5">
        <v>131</v>
      </c>
      <c r="B133" s="5" t="s">
        <v>24</v>
      </c>
      <c r="C133" s="29" t="str">
        <f t="shared" si="1"/>
        <v>Chateau Pontet-Canet 5eme Cru Classe, Pauillac</v>
      </c>
      <c r="D133" s="23">
        <v>400</v>
      </c>
      <c r="E133" s="23">
        <v>600</v>
      </c>
      <c r="R133" s="17" t="s">
        <v>302</v>
      </c>
      <c r="S133" t="s">
        <v>782</v>
      </c>
    </row>
    <row r="134" spans="1:19" s="11" customFormat="1" ht="14.85" customHeight="1" x14ac:dyDescent="0.25">
      <c r="A134" s="5">
        <v>132</v>
      </c>
      <c r="B134" s="5" t="s">
        <v>24</v>
      </c>
      <c r="C134" s="29" t="str">
        <f t="shared" si="1"/>
        <v xml:space="preserve">Chateau Haut-Bailly Cru Classe, Pessac-Leognan </v>
      </c>
      <c r="D134" s="23">
        <v>700</v>
      </c>
      <c r="E134" s="23">
        <v>900</v>
      </c>
      <c r="R134" s="17" t="s">
        <v>64</v>
      </c>
      <c r="S134" t="s">
        <v>783</v>
      </c>
    </row>
    <row r="135" spans="1:19" s="11" customFormat="1" ht="14.85" customHeight="1" x14ac:dyDescent="0.25">
      <c r="A135" s="5">
        <v>133</v>
      </c>
      <c r="B135" s="5" t="s">
        <v>56</v>
      </c>
      <c r="C135" s="29" t="str">
        <f t="shared" si="1"/>
        <v>Chateau Mouton Rothschild Premier Cru Classe, Pauillac</v>
      </c>
      <c r="D135" s="23">
        <v>2800</v>
      </c>
      <c r="E135" s="23">
        <v>3800</v>
      </c>
      <c r="R135" s="17" t="s">
        <v>256</v>
      </c>
      <c r="S135" t="s">
        <v>784</v>
      </c>
    </row>
    <row r="136" spans="1:19" s="11" customFormat="1" ht="14.85" customHeight="1" x14ac:dyDescent="0.25">
      <c r="A136" s="5">
        <v>134</v>
      </c>
      <c r="B136" s="5" t="s">
        <v>56</v>
      </c>
      <c r="C136" s="29" t="str">
        <f t="shared" si="1"/>
        <v>Cos d'Estournel 2eme Cru Classe, Saint-Estephe</v>
      </c>
      <c r="D136" s="23">
        <v>260</v>
      </c>
      <c r="E136" s="23">
        <v>320</v>
      </c>
      <c r="R136" s="17" t="s">
        <v>304</v>
      </c>
      <c r="S136" t="s">
        <v>785</v>
      </c>
    </row>
    <row r="137" spans="1:19" s="11" customFormat="1" ht="14.85" customHeight="1" x14ac:dyDescent="0.25">
      <c r="A137" s="5">
        <v>135</v>
      </c>
      <c r="B137" s="5" t="s">
        <v>56</v>
      </c>
      <c r="C137" s="29" t="str">
        <f t="shared" si="1"/>
        <v>Chateau Grand-Puy-Lacoste 5eme Cru Classe, Pauillac</v>
      </c>
      <c r="D137" s="23">
        <v>400</v>
      </c>
      <c r="E137" s="23">
        <v>500</v>
      </c>
      <c r="R137" s="17" t="s">
        <v>287</v>
      </c>
      <c r="S137" t="s">
        <v>786</v>
      </c>
    </row>
    <row r="138" spans="1:19" s="11" customFormat="1" ht="14.85" customHeight="1" x14ac:dyDescent="0.25">
      <c r="A138" s="5">
        <v>136</v>
      </c>
      <c r="B138" s="5" t="s">
        <v>56</v>
      </c>
      <c r="C138" s="29" t="str">
        <f t="shared" si="1"/>
        <v>Chateau Grand-Puy-Lacoste 5eme Cru Classe, Pauillac</v>
      </c>
      <c r="D138" s="23">
        <v>400</v>
      </c>
      <c r="E138" s="23">
        <v>500</v>
      </c>
      <c r="R138" s="17" t="s">
        <v>287</v>
      </c>
      <c r="S138" t="s">
        <v>787</v>
      </c>
    </row>
    <row r="139" spans="1:19" s="11" customFormat="1" ht="14.85" customHeight="1" x14ac:dyDescent="0.25">
      <c r="A139" s="5">
        <v>137</v>
      </c>
      <c r="B139" s="5" t="s">
        <v>56</v>
      </c>
      <c r="C139" s="29" t="str">
        <f t="shared" si="1"/>
        <v xml:space="preserve">Chateau Haut-Bailly Cru Classe, Pessac-Leognan </v>
      </c>
      <c r="D139" s="23">
        <v>580</v>
      </c>
      <c r="E139" s="23">
        <v>700</v>
      </c>
      <c r="R139" s="17" t="s">
        <v>64</v>
      </c>
      <c r="S139" t="s">
        <v>788</v>
      </c>
    </row>
    <row r="140" spans="1:19" s="11" customFormat="1" ht="14.85" customHeight="1" x14ac:dyDescent="0.25">
      <c r="A140" s="5">
        <v>138</v>
      </c>
      <c r="B140" s="5" t="s">
        <v>56</v>
      </c>
      <c r="C140" s="29" t="str">
        <f t="shared" si="1"/>
        <v>Chateau Haut-Bailly Cru Classe, Pessac-Leognan</v>
      </c>
      <c r="D140" s="23">
        <v>500</v>
      </c>
      <c r="E140" s="23">
        <v>700</v>
      </c>
      <c r="R140" s="17" t="s">
        <v>307</v>
      </c>
      <c r="S140" t="s">
        <v>789</v>
      </c>
    </row>
    <row r="141" spans="1:19" s="11" customFormat="1" ht="14.85" customHeight="1" x14ac:dyDescent="0.25">
      <c r="A141" s="5">
        <v>139</v>
      </c>
      <c r="B141" s="5" t="s">
        <v>56</v>
      </c>
      <c r="C141" s="29" t="str">
        <f t="shared" si="1"/>
        <v>Chateau Beau-Sejour Becot Premier Grand Cru Classe B</v>
      </c>
      <c r="D141" s="23">
        <v>180</v>
      </c>
      <c r="E141" s="23">
        <v>260</v>
      </c>
      <c r="R141" s="17" t="s">
        <v>309</v>
      </c>
      <c r="S141" t="s">
        <v>790</v>
      </c>
    </row>
    <row r="142" spans="1:19" s="11" customFormat="1" ht="14.85" customHeight="1" x14ac:dyDescent="0.25">
      <c r="A142" s="5">
        <v>140</v>
      </c>
      <c r="B142" s="5" t="s">
        <v>56</v>
      </c>
      <c r="C142" s="29" t="str">
        <f t="shared" si="1"/>
        <v>Vieux Chateau Certan, Pomerol</v>
      </c>
      <c r="D142" s="23">
        <v>700</v>
      </c>
      <c r="E142" s="23">
        <v>900</v>
      </c>
      <c r="R142" s="17" t="s">
        <v>260</v>
      </c>
      <c r="S142" t="s">
        <v>791</v>
      </c>
    </row>
    <row r="143" spans="1:19" s="11" customFormat="1" ht="14.85" customHeight="1" x14ac:dyDescent="0.25">
      <c r="A143" s="5">
        <v>141</v>
      </c>
      <c r="B143" s="5" t="s">
        <v>55</v>
      </c>
      <c r="C143" s="29" t="str">
        <f t="shared" si="1"/>
        <v>Chateau Latour Premier Cru Classe, Pauillac</v>
      </c>
      <c r="D143" s="23">
        <v>250</v>
      </c>
      <c r="E143" s="23">
        <v>350</v>
      </c>
      <c r="R143" s="17" t="s">
        <v>69</v>
      </c>
      <c r="S143" t="s">
        <v>792</v>
      </c>
    </row>
    <row r="144" spans="1:19" s="11" customFormat="1" ht="14.85" customHeight="1" x14ac:dyDescent="0.25">
      <c r="A144" s="5">
        <v>142</v>
      </c>
      <c r="B144" s="5" t="s">
        <v>55</v>
      </c>
      <c r="C144" s="29" t="str">
        <f t="shared" si="1"/>
        <v xml:space="preserve">Ducru-Beaucaillou 2eme Cru Classe, Saint-Julien </v>
      </c>
      <c r="D144" s="23">
        <v>950</v>
      </c>
      <c r="E144" s="23">
        <v>1200</v>
      </c>
      <c r="R144" s="17" t="s">
        <v>310</v>
      </c>
      <c r="S144" t="s">
        <v>793</v>
      </c>
    </row>
    <row r="145" spans="1:19" s="11" customFormat="1" ht="14.85" customHeight="1" x14ac:dyDescent="0.25">
      <c r="A145" s="5">
        <v>143</v>
      </c>
      <c r="B145" s="5" t="s">
        <v>35</v>
      </c>
      <c r="C145" s="29" t="str">
        <f t="shared" si="1"/>
        <v>Chateau Branaire-Ducru 4eme Cru Classe, Saint-Julien</v>
      </c>
      <c r="D145" s="23">
        <v>380</v>
      </c>
      <c r="E145" s="23">
        <v>480</v>
      </c>
      <c r="R145" s="17" t="s">
        <v>311</v>
      </c>
      <c r="S145" t="s">
        <v>794</v>
      </c>
    </row>
    <row r="146" spans="1:19" s="11" customFormat="1" ht="14.85" customHeight="1" x14ac:dyDescent="0.25">
      <c r="A146" s="5">
        <v>144</v>
      </c>
      <c r="B146" s="5" t="s">
        <v>35</v>
      </c>
      <c r="C146" s="29" t="str">
        <f t="shared" si="1"/>
        <v xml:space="preserve">Chateau Talbot 4eme Cru Classe, Saint-Julien </v>
      </c>
      <c r="D146" s="23">
        <v>400</v>
      </c>
      <c r="E146" s="23">
        <v>500</v>
      </c>
      <c r="R146" s="17" t="s">
        <v>312</v>
      </c>
      <c r="S146" t="s">
        <v>795</v>
      </c>
    </row>
    <row r="147" spans="1:19" s="11" customFormat="1" ht="14.85" customHeight="1" x14ac:dyDescent="0.25">
      <c r="A147" s="5">
        <v>145</v>
      </c>
      <c r="B147" s="5" t="s">
        <v>35</v>
      </c>
      <c r="C147" s="29" t="str">
        <f t="shared" si="1"/>
        <v>Hortevie, Saint-Julien</v>
      </c>
      <c r="D147" s="23">
        <v>200</v>
      </c>
      <c r="E147" s="23">
        <v>260</v>
      </c>
      <c r="R147" s="17" t="s">
        <v>313</v>
      </c>
      <c r="S147" t="s">
        <v>796</v>
      </c>
    </row>
    <row r="148" spans="1:19" s="11" customFormat="1" ht="14.85" customHeight="1" x14ac:dyDescent="0.25">
      <c r="A148" s="5">
        <v>146</v>
      </c>
      <c r="B148" s="5" t="s">
        <v>35</v>
      </c>
      <c r="C148" s="29" t="str">
        <f t="shared" si="1"/>
        <v>Domaine de Chevalier, Rouge Cru Classe, Pessac-Leognan</v>
      </c>
      <c r="D148" s="23">
        <v>360</v>
      </c>
      <c r="E148" s="23">
        <v>440</v>
      </c>
      <c r="R148" s="17" t="s">
        <v>314</v>
      </c>
      <c r="S148" t="s">
        <v>797</v>
      </c>
    </row>
    <row r="149" spans="1:19" s="11" customFormat="1" ht="14.85" customHeight="1" x14ac:dyDescent="0.25">
      <c r="A149" s="5">
        <v>147</v>
      </c>
      <c r="B149" s="5" t="s">
        <v>35</v>
      </c>
      <c r="C149" s="29" t="str">
        <f t="shared" si="1"/>
        <v xml:space="preserve">Chateau Chasse-Spleen, Moulis en Medoc </v>
      </c>
      <c r="D149" s="23">
        <v>210</v>
      </c>
      <c r="E149" s="23">
        <v>250</v>
      </c>
      <c r="R149" s="17" t="s">
        <v>315</v>
      </c>
      <c r="S149" t="s">
        <v>798</v>
      </c>
    </row>
    <row r="150" spans="1:19" s="11" customFormat="1" ht="14.85" customHeight="1" x14ac:dyDescent="0.25">
      <c r="A150" s="5">
        <v>148</v>
      </c>
      <c r="B150" s="5" t="s">
        <v>43</v>
      </c>
      <c r="C150" s="29" t="str">
        <f t="shared" si="1"/>
        <v>Chateau Pichon Baron 2eme Cru Classe, Pauillac</v>
      </c>
      <c r="D150" s="23">
        <v>260</v>
      </c>
      <c r="E150" s="23">
        <v>320</v>
      </c>
      <c r="R150" s="17" t="s">
        <v>293</v>
      </c>
      <c r="S150" t="s">
        <v>799</v>
      </c>
    </row>
    <row r="151" spans="1:19" s="11" customFormat="1" ht="14.85" customHeight="1" x14ac:dyDescent="0.25">
      <c r="A151" s="5">
        <v>149</v>
      </c>
      <c r="B151" s="5" t="s">
        <v>71</v>
      </c>
      <c r="C151" s="29" t="str">
        <f t="shared" si="1"/>
        <v>Chateau Brane-Cantenac 2eme Cru Classe, Margaux</v>
      </c>
      <c r="D151" s="23">
        <v>180</v>
      </c>
      <c r="E151" s="23">
        <v>220</v>
      </c>
      <c r="R151" s="17" t="s">
        <v>317</v>
      </c>
      <c r="S151" t="s">
        <v>800</v>
      </c>
    </row>
    <row r="152" spans="1:19" s="11" customFormat="1" ht="14.85" customHeight="1" x14ac:dyDescent="0.25">
      <c r="A152" s="5">
        <v>150</v>
      </c>
      <c r="B152" s="5" t="s">
        <v>71</v>
      </c>
      <c r="C152" s="29" t="str">
        <f t="shared" si="1"/>
        <v xml:space="preserve">Chateau Haut-Bailly Cru Classe, Pessac-Leognan </v>
      </c>
      <c r="D152" s="23">
        <v>420</v>
      </c>
      <c r="E152" s="23">
        <v>500</v>
      </c>
      <c r="R152" s="17" t="s">
        <v>64</v>
      </c>
      <c r="S152" t="s">
        <v>801</v>
      </c>
    </row>
    <row r="153" spans="1:19" s="11" customFormat="1" ht="14.85" customHeight="1" x14ac:dyDescent="0.25">
      <c r="A153" s="5">
        <v>151</v>
      </c>
      <c r="B153" s="5" t="s">
        <v>71</v>
      </c>
      <c r="C153" s="29" t="str">
        <f t="shared" si="1"/>
        <v>Belair Premier Grand Cru Classe B, St Emilion</v>
      </c>
      <c r="D153" s="23">
        <v>280</v>
      </c>
      <c r="E153" s="23">
        <v>380</v>
      </c>
      <c r="R153" s="17" t="s">
        <v>319</v>
      </c>
      <c r="S153" t="s">
        <v>802</v>
      </c>
    </row>
    <row r="154" spans="1:19" s="11" customFormat="1" ht="14.85" customHeight="1" x14ac:dyDescent="0.25">
      <c r="A154" s="5">
        <v>152</v>
      </c>
      <c r="B154" s="5" t="s">
        <v>53</v>
      </c>
      <c r="C154" s="29" t="str">
        <f t="shared" si="1"/>
        <v xml:space="preserve">Chateau La Lagune 3eme Cru Classe, Haut-Medoc </v>
      </c>
      <c r="D154" s="23">
        <v>360</v>
      </c>
      <c r="E154" s="23">
        <v>440</v>
      </c>
      <c r="R154" s="17" t="s">
        <v>320</v>
      </c>
      <c r="S154" t="s">
        <v>803</v>
      </c>
    </row>
    <row r="155" spans="1:19" s="11" customFormat="1" ht="14.85" customHeight="1" x14ac:dyDescent="0.25">
      <c r="A155" s="5">
        <v>153</v>
      </c>
      <c r="B155" s="5" t="s">
        <v>53</v>
      </c>
      <c r="C155" s="29" t="str">
        <f t="shared" si="1"/>
        <v xml:space="preserve">Chateau Belgrave 5eme Cru Classe, Haut-Medoc </v>
      </c>
      <c r="D155" s="23">
        <v>180</v>
      </c>
      <c r="E155" s="23">
        <v>220</v>
      </c>
      <c r="R155" s="17" t="s">
        <v>322</v>
      </c>
      <c r="S155" t="s">
        <v>804</v>
      </c>
    </row>
    <row r="156" spans="1:19" s="11" customFormat="1" ht="14.85" customHeight="1" x14ac:dyDescent="0.25">
      <c r="A156" s="5">
        <v>154</v>
      </c>
      <c r="B156" s="5" t="s">
        <v>53</v>
      </c>
      <c r="C156" s="29" t="str">
        <f t="shared" si="1"/>
        <v xml:space="preserve">Hortevie, Saint-Julien </v>
      </c>
      <c r="D156" s="23">
        <v>180</v>
      </c>
      <c r="E156" s="23">
        <v>220</v>
      </c>
      <c r="R156" s="17" t="s">
        <v>323</v>
      </c>
      <c r="S156" t="s">
        <v>805</v>
      </c>
    </row>
    <row r="157" spans="1:19" s="11" customFormat="1" ht="14.85" customHeight="1" x14ac:dyDescent="0.25">
      <c r="A157" s="5">
        <v>155</v>
      </c>
      <c r="B157" s="5" t="s">
        <v>53</v>
      </c>
      <c r="C157" s="29" t="str">
        <f t="shared" si="1"/>
        <v>Chateau Larcis Ducasse Premier Grand Cru Classe B, Saint-Emilion Grand Cru</v>
      </c>
      <c r="D157" s="23">
        <v>400</v>
      </c>
      <c r="E157" s="23">
        <v>480</v>
      </c>
      <c r="R157" s="17" t="s">
        <v>324</v>
      </c>
      <c r="S157" t="s">
        <v>806</v>
      </c>
    </row>
    <row r="158" spans="1:19" s="11" customFormat="1" ht="14.85" customHeight="1" x14ac:dyDescent="0.25">
      <c r="A158" s="5">
        <v>156</v>
      </c>
      <c r="B158" s="5" t="s">
        <v>68</v>
      </c>
      <c r="C158" s="29" t="str">
        <f t="shared" si="1"/>
        <v xml:space="preserve">Chateau Durfort-Vivens 2eme Cru Classe, Margaux </v>
      </c>
      <c r="D158" s="23">
        <v>240</v>
      </c>
      <c r="E158" s="23">
        <v>300</v>
      </c>
      <c r="R158" s="17" t="s">
        <v>325</v>
      </c>
      <c r="S158" t="s">
        <v>807</v>
      </c>
    </row>
    <row r="159" spans="1:19" s="11" customFormat="1" ht="14.85" customHeight="1" x14ac:dyDescent="0.25">
      <c r="A159" s="5">
        <v>157</v>
      </c>
      <c r="B159" s="5" t="s">
        <v>68</v>
      </c>
      <c r="C159" s="29" t="str">
        <f t="shared" si="1"/>
        <v>Chateau Batailley 5eme Cru Classe, Pauillac</v>
      </c>
      <c r="D159" s="23">
        <v>360</v>
      </c>
      <c r="E159" s="23">
        <v>440</v>
      </c>
      <c r="R159" s="17" t="s">
        <v>326</v>
      </c>
      <c r="S159" t="s">
        <v>808</v>
      </c>
    </row>
    <row r="160" spans="1:19" s="11" customFormat="1" ht="14.85" customHeight="1" x14ac:dyDescent="0.25">
      <c r="A160" s="5">
        <v>158</v>
      </c>
      <c r="B160" s="5" t="s">
        <v>68</v>
      </c>
      <c r="C160" s="29" t="str">
        <f t="shared" si="1"/>
        <v xml:space="preserve">Chateau Grand-Puy-Lacoste 5eme Cru Classe, Pauillac </v>
      </c>
      <c r="D160" s="23">
        <v>380</v>
      </c>
      <c r="E160" s="23">
        <v>460</v>
      </c>
      <c r="R160" s="17" t="s">
        <v>327</v>
      </c>
      <c r="S160" t="s">
        <v>809</v>
      </c>
    </row>
    <row r="161" spans="1:19" s="11" customFormat="1" ht="14.85" customHeight="1" x14ac:dyDescent="0.25">
      <c r="A161" s="5">
        <v>159</v>
      </c>
      <c r="B161" s="5" t="s">
        <v>68</v>
      </c>
      <c r="C161" s="29" t="str">
        <f t="shared" si="1"/>
        <v xml:space="preserve">Chateau Haut-Bages Liberal 5eme Cru Classe, Pauillac </v>
      </c>
      <c r="D161" s="23">
        <v>300</v>
      </c>
      <c r="E161" s="23">
        <v>360</v>
      </c>
      <c r="R161" s="17" t="s">
        <v>328</v>
      </c>
      <c r="S161" t="s">
        <v>810</v>
      </c>
    </row>
    <row r="162" spans="1:19" s="11" customFormat="1" ht="14.85" customHeight="1" x14ac:dyDescent="0.25">
      <c r="A162" s="5">
        <v>160</v>
      </c>
      <c r="B162" s="5" t="s">
        <v>66</v>
      </c>
      <c r="C162" s="29" t="str">
        <f t="shared" si="1"/>
        <v xml:space="preserve">Chateau Moulin Riche, Saint-Julien </v>
      </c>
      <c r="D162" s="23">
        <v>260</v>
      </c>
      <c r="E162" s="23">
        <v>320</v>
      </c>
      <c r="R162" s="17" t="s">
        <v>329</v>
      </c>
      <c r="S162" t="s">
        <v>811</v>
      </c>
    </row>
    <row r="163" spans="1:19" s="11" customFormat="1" ht="14.85" customHeight="1" x14ac:dyDescent="0.25">
      <c r="A163" s="5">
        <v>161</v>
      </c>
      <c r="B163" s="5" t="s">
        <v>28</v>
      </c>
      <c r="C163" s="29" t="str">
        <f t="shared" si="1"/>
        <v>Chateau Cantemerle 5eme Cru Classe, Haut-Medoc - In Bond</v>
      </c>
      <c r="D163" s="23">
        <v>270</v>
      </c>
      <c r="E163" s="23">
        <v>320</v>
      </c>
      <c r="R163" s="17" t="s">
        <v>330</v>
      </c>
      <c r="S163" t="s">
        <v>812</v>
      </c>
    </row>
    <row r="164" spans="1:19" s="11" customFormat="1" ht="14.85" customHeight="1" x14ac:dyDescent="0.25">
      <c r="A164" s="5">
        <v>162</v>
      </c>
      <c r="B164" s="5" t="s">
        <v>28</v>
      </c>
      <c r="C164" s="29" t="str">
        <f t="shared" si="1"/>
        <v>Chateau Belair-Monange Premier Grand Cru Classe B, Saint-Emilion Grand Cru</v>
      </c>
      <c r="D164" s="23">
        <v>360</v>
      </c>
      <c r="E164" s="23">
        <v>520</v>
      </c>
      <c r="R164" s="17" t="s">
        <v>331</v>
      </c>
      <c r="S164" t="s">
        <v>813</v>
      </c>
    </row>
    <row r="165" spans="1:19" s="11" customFormat="1" ht="14.85" customHeight="1" x14ac:dyDescent="0.25">
      <c r="A165" s="5">
        <v>163</v>
      </c>
      <c r="B165" s="5" t="s">
        <v>28</v>
      </c>
      <c r="C165" s="29" t="str">
        <f t="shared" si="1"/>
        <v>Chateau Belair-Monange Premier Grand Cru Classe B, Saint-Emilion Grand Cru</v>
      </c>
      <c r="D165" s="23">
        <v>360</v>
      </c>
      <c r="E165" s="23">
        <v>460</v>
      </c>
      <c r="R165" s="17" t="s">
        <v>331</v>
      </c>
      <c r="S165" t="s">
        <v>814</v>
      </c>
    </row>
    <row r="166" spans="1:19" s="11" customFormat="1" ht="14.85" customHeight="1" x14ac:dyDescent="0.25">
      <c r="A166" s="5">
        <v>164</v>
      </c>
      <c r="B166" s="5" t="s">
        <v>42</v>
      </c>
      <c r="C166" s="29" t="str">
        <f t="shared" si="1"/>
        <v>Chateau Pontet-Canet 5eme Cru Classe, Pauillac</v>
      </c>
      <c r="D166" s="23">
        <v>500</v>
      </c>
      <c r="E166" s="23">
        <v>650</v>
      </c>
      <c r="R166" s="17" t="s">
        <v>302</v>
      </c>
      <c r="S166" t="s">
        <v>815</v>
      </c>
    </row>
    <row r="167" spans="1:19" s="11" customFormat="1" ht="14.85" customHeight="1" x14ac:dyDescent="0.25">
      <c r="A167" s="5">
        <v>165</v>
      </c>
      <c r="B167" s="5" t="s">
        <v>42</v>
      </c>
      <c r="C167" s="29" t="str">
        <f t="shared" si="1"/>
        <v>Alter Ego, Margaux</v>
      </c>
      <c r="D167" s="23">
        <v>180</v>
      </c>
      <c r="E167" s="23">
        <v>220</v>
      </c>
      <c r="R167" s="17" t="s">
        <v>333</v>
      </c>
      <c r="S167" t="s">
        <v>816</v>
      </c>
    </row>
    <row r="168" spans="1:19" s="11" customFormat="1" ht="14.85" customHeight="1" x14ac:dyDescent="0.25">
      <c r="A168" s="5">
        <v>166</v>
      </c>
      <c r="B168" s="5" t="s">
        <v>42</v>
      </c>
      <c r="C168" s="29" t="str">
        <f t="shared" si="1"/>
        <v>Le Pauillac de Chateau Latour, Pauillac - In Bond</v>
      </c>
      <c r="D168" s="23">
        <v>460</v>
      </c>
      <c r="E168" s="23">
        <v>600</v>
      </c>
      <c r="R168" s="17" t="s">
        <v>334</v>
      </c>
      <c r="S168" t="s">
        <v>817</v>
      </c>
    </row>
    <row r="169" spans="1:19" s="11" customFormat="1" ht="14.85" customHeight="1" x14ac:dyDescent="0.25">
      <c r="A169" s="5">
        <v>167</v>
      </c>
      <c r="B169" s="5" t="s">
        <v>34</v>
      </c>
      <c r="C169" s="29" t="str">
        <f t="shared" si="1"/>
        <v>Chateau Branaire-Ducru 4eme Cru Classe, Saint-Julien - In Bond</v>
      </c>
      <c r="D169" s="23">
        <v>360</v>
      </c>
      <c r="E169" s="23">
        <v>420</v>
      </c>
      <c r="R169" s="17" t="s">
        <v>335</v>
      </c>
      <c r="S169" t="s">
        <v>818</v>
      </c>
    </row>
    <row r="170" spans="1:19" s="11" customFormat="1" ht="14.85" customHeight="1" x14ac:dyDescent="0.25">
      <c r="A170" s="5">
        <v>168</v>
      </c>
      <c r="B170" s="5" t="s">
        <v>34</v>
      </c>
      <c r="C170" s="29" t="str">
        <f t="shared" si="1"/>
        <v>Chateau Pontet-Canet 5eme Cru Classe, Pauillac - In Bond</v>
      </c>
      <c r="D170" s="23">
        <v>500</v>
      </c>
      <c r="E170" s="23">
        <v>600</v>
      </c>
      <c r="R170" s="17" t="s">
        <v>336</v>
      </c>
      <c r="S170" t="s">
        <v>819</v>
      </c>
    </row>
    <row r="171" spans="1:19" s="11" customFormat="1" ht="14.85" customHeight="1" x14ac:dyDescent="0.25">
      <c r="A171" s="5">
        <v>169</v>
      </c>
      <c r="B171" s="5" t="s">
        <v>34</v>
      </c>
      <c r="C171" s="29" t="str">
        <f t="shared" si="1"/>
        <v>Chateau Gloria, Saint-Julien - In Bond</v>
      </c>
      <c r="D171" s="23">
        <v>200</v>
      </c>
      <c r="E171" s="23">
        <v>300</v>
      </c>
      <c r="R171" s="17" t="s">
        <v>337</v>
      </c>
      <c r="S171" t="s">
        <v>820</v>
      </c>
    </row>
    <row r="172" spans="1:19" s="11" customFormat="1" ht="14.85" customHeight="1" x14ac:dyDescent="0.25">
      <c r="A172" s="5">
        <v>170</v>
      </c>
      <c r="B172" s="5" t="s">
        <v>34</v>
      </c>
      <c r="C172" s="29" t="str">
        <f t="shared" si="1"/>
        <v>Chateau Gloria, Saint-Julien - In Bond</v>
      </c>
      <c r="D172" s="23">
        <v>200</v>
      </c>
      <c r="E172" s="23">
        <v>300</v>
      </c>
      <c r="R172" s="17" t="s">
        <v>337</v>
      </c>
      <c r="S172" t="s">
        <v>821</v>
      </c>
    </row>
    <row r="173" spans="1:19" s="11" customFormat="1" ht="14.85" customHeight="1" x14ac:dyDescent="0.25">
      <c r="A173" s="5">
        <v>171</v>
      </c>
      <c r="B173" s="5" t="s">
        <v>34</v>
      </c>
      <c r="C173" s="29" t="str">
        <f t="shared" si="1"/>
        <v>Chateau Gloria, Saint-Julien - In Bond</v>
      </c>
      <c r="D173" s="23">
        <v>200</v>
      </c>
      <c r="E173" s="23">
        <v>300</v>
      </c>
      <c r="R173" s="17" t="s">
        <v>337</v>
      </c>
      <c r="S173" t="s">
        <v>822</v>
      </c>
    </row>
    <row r="174" spans="1:19" s="11" customFormat="1" ht="14.85" customHeight="1" x14ac:dyDescent="0.25">
      <c r="A174" s="5">
        <v>172</v>
      </c>
      <c r="B174" s="5" t="s">
        <v>33</v>
      </c>
      <c r="C174" s="29" t="str">
        <f t="shared" si="1"/>
        <v>Chateau Talbot 4eme Cru Classe, Saint-Julien (Magnums) - In Bond</v>
      </c>
      <c r="D174" s="23">
        <v>440</v>
      </c>
      <c r="E174" s="23">
        <v>550</v>
      </c>
      <c r="R174" s="17" t="s">
        <v>338</v>
      </c>
      <c r="S174" t="s">
        <v>823</v>
      </c>
    </row>
    <row r="175" spans="1:19" s="11" customFormat="1" ht="14.85" customHeight="1" x14ac:dyDescent="0.25">
      <c r="A175" s="5">
        <v>173</v>
      </c>
      <c r="B175" s="5" t="s">
        <v>33</v>
      </c>
      <c r="C175" s="29" t="str">
        <f t="shared" si="1"/>
        <v>Chateau Talbot 4eme Cru Classe, Saint-Julien (Magnums) - In Bond</v>
      </c>
      <c r="D175" s="23">
        <v>440</v>
      </c>
      <c r="E175" s="23">
        <v>550</v>
      </c>
      <c r="R175" s="17" t="s">
        <v>338</v>
      </c>
      <c r="S175" t="s">
        <v>824</v>
      </c>
    </row>
    <row r="176" spans="1:19" s="11" customFormat="1" ht="14.85" customHeight="1" x14ac:dyDescent="0.25">
      <c r="A176" s="5">
        <v>174</v>
      </c>
      <c r="B176" s="5" t="s">
        <v>33</v>
      </c>
      <c r="C176" s="29" t="str">
        <f t="shared" si="1"/>
        <v>Chateau Grand-Puy-Lacoste 5eme Cru Classe, Pauillac (Imperial) - In Bond</v>
      </c>
      <c r="D176" s="23">
        <v>300</v>
      </c>
      <c r="E176" s="23">
        <v>400</v>
      </c>
      <c r="R176" s="17" t="s">
        <v>339</v>
      </c>
      <c r="S176" t="s">
        <v>825</v>
      </c>
    </row>
    <row r="177" spans="1:19" s="11" customFormat="1" ht="14.85" customHeight="1" x14ac:dyDescent="0.25">
      <c r="A177" s="5">
        <v>175</v>
      </c>
      <c r="B177" s="5" t="s">
        <v>33</v>
      </c>
      <c r="C177" s="29" t="str">
        <f t="shared" si="1"/>
        <v>Chateau Haut-Bages Liberal 5eme Cru Classe, Pauillac - In Bond</v>
      </c>
      <c r="D177" s="23">
        <v>280</v>
      </c>
      <c r="E177" s="23">
        <v>360</v>
      </c>
      <c r="R177" s="17" t="s">
        <v>59</v>
      </c>
      <c r="S177" t="s">
        <v>826</v>
      </c>
    </row>
    <row r="178" spans="1:19" s="11" customFormat="1" ht="14.85" customHeight="1" x14ac:dyDescent="0.25">
      <c r="A178" s="5">
        <v>176</v>
      </c>
      <c r="B178" s="5" t="s">
        <v>33</v>
      </c>
      <c r="C178" s="29" t="str">
        <f t="shared" si="1"/>
        <v>Chateau Haut-Bages Liberal 5eme Cru Classe, Pauillac - In Bond</v>
      </c>
      <c r="D178" s="23">
        <v>280</v>
      </c>
      <c r="E178" s="23">
        <v>360</v>
      </c>
      <c r="R178" s="17" t="s">
        <v>59</v>
      </c>
      <c r="S178" t="s">
        <v>827</v>
      </c>
    </row>
    <row r="179" spans="1:19" s="11" customFormat="1" ht="14.85" customHeight="1" x14ac:dyDescent="0.25">
      <c r="A179" s="5">
        <v>177</v>
      </c>
      <c r="B179" s="5" t="s">
        <v>33</v>
      </c>
      <c r="C179" s="29" t="str">
        <f t="shared" si="1"/>
        <v>Chateau Haut-Bages Liberal 5eme Cru Classe, Pauillac - In Bond</v>
      </c>
      <c r="D179" s="23">
        <v>280</v>
      </c>
      <c r="E179" s="23">
        <v>360</v>
      </c>
      <c r="R179" s="17" t="s">
        <v>59</v>
      </c>
      <c r="S179" t="s">
        <v>828</v>
      </c>
    </row>
    <row r="180" spans="1:19" s="11" customFormat="1" ht="14.85" customHeight="1" x14ac:dyDescent="0.25">
      <c r="A180" s="5">
        <v>178</v>
      </c>
      <c r="B180" s="5" t="s">
        <v>33</v>
      </c>
      <c r="C180" s="29" t="str">
        <f t="shared" si="1"/>
        <v>Chateau Haut-Bages Liberal 5eme Cru Classe, Pauillac - In Bond</v>
      </c>
      <c r="D180" s="23">
        <v>280</v>
      </c>
      <c r="E180" s="23">
        <v>360</v>
      </c>
      <c r="R180" s="17" t="s">
        <v>59</v>
      </c>
      <c r="S180" t="s">
        <v>829</v>
      </c>
    </row>
    <row r="181" spans="1:19" s="11" customFormat="1" ht="14.85" customHeight="1" x14ac:dyDescent="0.25">
      <c r="A181" s="5">
        <v>179</v>
      </c>
      <c r="B181" s="5" t="s">
        <v>33</v>
      </c>
      <c r="C181" s="29" t="str">
        <f t="shared" si="1"/>
        <v>Chateau Haut-Bages Liberal 5eme Cru Classe, Pauillac - In Bond</v>
      </c>
      <c r="D181" s="23">
        <v>280</v>
      </c>
      <c r="E181" s="23">
        <v>360</v>
      </c>
      <c r="R181" s="17" t="s">
        <v>59</v>
      </c>
      <c r="S181" t="s">
        <v>830</v>
      </c>
    </row>
    <row r="182" spans="1:19" s="11" customFormat="1" ht="14.85" customHeight="1" x14ac:dyDescent="0.25">
      <c r="A182" s="5">
        <v>180</v>
      </c>
      <c r="B182" s="5" t="s">
        <v>33</v>
      </c>
      <c r="C182" s="29" t="str">
        <f t="shared" si="1"/>
        <v>Chateau Haut-Bages Liberal 5eme Cru Classe, Pauillac - In Bond</v>
      </c>
      <c r="D182" s="23">
        <v>300</v>
      </c>
      <c r="E182" s="23">
        <v>380</v>
      </c>
      <c r="R182" s="17" t="s">
        <v>59</v>
      </c>
      <c r="S182" t="s">
        <v>831</v>
      </c>
    </row>
    <row r="183" spans="1:19" s="11" customFormat="1" ht="14.85" customHeight="1" x14ac:dyDescent="0.25">
      <c r="A183" s="5">
        <v>181</v>
      </c>
      <c r="B183" s="5" t="s">
        <v>33</v>
      </c>
      <c r="C183" s="29" t="str">
        <f t="shared" si="1"/>
        <v>Chateau Haut-Bages Liberal 5eme Cru Classe, Pauillac (Magnums) - In Bond</v>
      </c>
      <c r="D183" s="23">
        <v>280</v>
      </c>
      <c r="E183" s="23">
        <v>360</v>
      </c>
      <c r="R183" s="17" t="s">
        <v>340</v>
      </c>
      <c r="S183" t="s">
        <v>832</v>
      </c>
    </row>
    <row r="184" spans="1:19" s="11" customFormat="1" ht="14.85" customHeight="1" x14ac:dyDescent="0.25">
      <c r="A184" s="5">
        <v>182</v>
      </c>
      <c r="B184" s="5" t="s">
        <v>33</v>
      </c>
      <c r="C184" s="29" t="str">
        <f t="shared" si="1"/>
        <v>Chateau Haut-Bages Liberal 5eme Cru Classe, Pauillac (Magnums) - In Bond</v>
      </c>
      <c r="D184" s="23">
        <v>280</v>
      </c>
      <c r="E184" s="23">
        <v>360</v>
      </c>
      <c r="R184" s="17" t="s">
        <v>340</v>
      </c>
      <c r="S184" t="s">
        <v>833</v>
      </c>
    </row>
    <row r="185" spans="1:19" s="11" customFormat="1" ht="14.85" customHeight="1" x14ac:dyDescent="0.25">
      <c r="A185" s="5">
        <v>183</v>
      </c>
      <c r="B185" s="5" t="s">
        <v>33</v>
      </c>
      <c r="C185" s="29" t="str">
        <f t="shared" si="1"/>
        <v>Chateau Haut-Bages Liberal 5eme Cru Classe, Pauillac (Magnums) - In Bond</v>
      </c>
      <c r="D185" s="23">
        <v>280</v>
      </c>
      <c r="E185" s="23">
        <v>360</v>
      </c>
      <c r="R185" s="17" t="s">
        <v>340</v>
      </c>
      <c r="S185" t="s">
        <v>834</v>
      </c>
    </row>
    <row r="186" spans="1:19" s="11" customFormat="1" ht="14.85" customHeight="1" x14ac:dyDescent="0.25">
      <c r="A186" s="5">
        <v>184</v>
      </c>
      <c r="B186" s="5" t="s">
        <v>33</v>
      </c>
      <c r="C186" s="29" t="str">
        <f t="shared" si="1"/>
        <v>Chateau Haut-Bages Liberal 5eme Cru Classe, Pauillac (Magnums) - In Bond</v>
      </c>
      <c r="D186" s="23">
        <v>280</v>
      </c>
      <c r="E186" s="23">
        <v>360</v>
      </c>
      <c r="R186" s="17" t="s">
        <v>340</v>
      </c>
      <c r="S186" t="s">
        <v>835</v>
      </c>
    </row>
    <row r="187" spans="1:19" s="11" customFormat="1" ht="14.85" customHeight="1" x14ac:dyDescent="0.25">
      <c r="A187" s="5">
        <v>185</v>
      </c>
      <c r="B187" s="5" t="s">
        <v>33</v>
      </c>
      <c r="C187" s="29" t="str">
        <f t="shared" si="1"/>
        <v>Chateau Lynch Bages 5eme Cru Classe, Pauillac (Magnums) - In Bond</v>
      </c>
      <c r="D187" s="23">
        <v>700</v>
      </c>
      <c r="E187" s="23">
        <v>1000</v>
      </c>
      <c r="R187" s="17" t="s">
        <v>341</v>
      </c>
      <c r="S187" t="s">
        <v>836</v>
      </c>
    </row>
    <row r="188" spans="1:19" s="11" customFormat="1" ht="14.85" customHeight="1" x14ac:dyDescent="0.25">
      <c r="A188" s="5">
        <v>186</v>
      </c>
      <c r="B188" s="5" t="s">
        <v>33</v>
      </c>
      <c r="C188" s="29" t="str">
        <f t="shared" si="1"/>
        <v>Chateau Le Crock, Saint-Estephe - In Bond</v>
      </c>
      <c r="D188" s="23">
        <v>140</v>
      </c>
      <c r="E188" s="23">
        <v>180</v>
      </c>
      <c r="R188" s="17" t="s">
        <v>342</v>
      </c>
      <c r="S188" t="s">
        <v>837</v>
      </c>
    </row>
    <row r="189" spans="1:19" s="11" customFormat="1" ht="14.85" customHeight="1" x14ac:dyDescent="0.25">
      <c r="A189" s="5">
        <v>187</v>
      </c>
      <c r="B189" s="5" t="s">
        <v>33</v>
      </c>
      <c r="C189" s="29" t="str">
        <f t="shared" si="1"/>
        <v>Chateau Le Crock, Saint-Estephe - In Bond</v>
      </c>
      <c r="D189" s="23">
        <v>140</v>
      </c>
      <c r="E189" s="23">
        <v>180</v>
      </c>
      <c r="R189" s="17" t="s">
        <v>342</v>
      </c>
      <c r="S189" t="s">
        <v>838</v>
      </c>
    </row>
    <row r="190" spans="1:19" s="11" customFormat="1" ht="14.85" customHeight="1" x14ac:dyDescent="0.25">
      <c r="A190" s="5">
        <v>188</v>
      </c>
      <c r="B190" s="5" t="s">
        <v>33</v>
      </c>
      <c r="C190" s="29" t="str">
        <f t="shared" si="1"/>
        <v>Chateau Le Crock, Saint-Estephe - In Bond</v>
      </c>
      <c r="D190" s="23">
        <v>140</v>
      </c>
      <c r="E190" s="23">
        <v>180</v>
      </c>
      <c r="R190" s="17" t="s">
        <v>342</v>
      </c>
      <c r="S190" t="s">
        <v>839</v>
      </c>
    </row>
    <row r="191" spans="1:19" s="11" customFormat="1" ht="14.85" customHeight="1" x14ac:dyDescent="0.25">
      <c r="A191" s="5">
        <v>189</v>
      </c>
      <c r="B191" s="5" t="s">
        <v>33</v>
      </c>
      <c r="C191" s="29" t="str">
        <f t="shared" si="1"/>
        <v>Clos du Marquis, Saint-Julien</v>
      </c>
      <c r="D191" s="23">
        <v>400</v>
      </c>
      <c r="E191" s="23">
        <v>550</v>
      </c>
      <c r="R191" s="17" t="s">
        <v>343</v>
      </c>
      <c r="S191" t="s">
        <v>840</v>
      </c>
    </row>
    <row r="192" spans="1:19" s="11" customFormat="1" ht="14.85" customHeight="1" x14ac:dyDescent="0.25">
      <c r="A192" s="5">
        <v>190</v>
      </c>
      <c r="B192" s="5" t="s">
        <v>33</v>
      </c>
      <c r="C192" s="29" t="str">
        <f t="shared" si="1"/>
        <v>Croix de Beaucaillou, Saint-Julien</v>
      </c>
      <c r="D192" s="23">
        <v>300</v>
      </c>
      <c r="E192" s="23">
        <v>400</v>
      </c>
      <c r="R192" s="17" t="s">
        <v>345</v>
      </c>
      <c r="S192" t="s">
        <v>841</v>
      </c>
    </row>
    <row r="193" spans="1:19" s="11" customFormat="1" ht="14.85" customHeight="1" x14ac:dyDescent="0.25">
      <c r="A193" s="5">
        <v>191</v>
      </c>
      <c r="B193" s="5" t="s">
        <v>33</v>
      </c>
      <c r="C193" s="29" t="str">
        <f t="shared" si="1"/>
        <v>La Dame de Montrose, Saint-Estephe - In Bond</v>
      </c>
      <c r="D193" s="23">
        <v>360</v>
      </c>
      <c r="E193" s="23">
        <v>440</v>
      </c>
      <c r="R193" s="17" t="s">
        <v>346</v>
      </c>
      <c r="S193" t="s">
        <v>842</v>
      </c>
    </row>
    <row r="194" spans="1:19" s="11" customFormat="1" ht="14.85" customHeight="1" x14ac:dyDescent="0.25">
      <c r="A194" s="5">
        <v>192</v>
      </c>
      <c r="B194" s="5" t="s">
        <v>33</v>
      </c>
      <c r="C194" s="29" t="str">
        <f t="shared" si="1"/>
        <v>La Dame de Montrose, Saint-Estephe - In Bond</v>
      </c>
      <c r="D194" s="23">
        <v>360</v>
      </c>
      <c r="E194" s="23">
        <v>440</v>
      </c>
      <c r="R194" s="17" t="s">
        <v>346</v>
      </c>
      <c r="S194" t="s">
        <v>843</v>
      </c>
    </row>
    <row r="195" spans="1:19" s="11" customFormat="1" ht="14.85" customHeight="1" x14ac:dyDescent="0.25">
      <c r="A195" s="5">
        <v>193</v>
      </c>
      <c r="B195" s="5" t="s">
        <v>33</v>
      </c>
      <c r="C195" s="29" t="str">
        <f t="shared" si="1"/>
        <v>La Dame de Montrose, Saint-Estephe - In Bond</v>
      </c>
      <c r="D195" s="23">
        <v>360</v>
      </c>
      <c r="E195" s="23">
        <v>440</v>
      </c>
      <c r="R195" s="17" t="s">
        <v>346</v>
      </c>
      <c r="S195" t="s">
        <v>844</v>
      </c>
    </row>
    <row r="196" spans="1:19" s="11" customFormat="1" ht="14.85" customHeight="1" x14ac:dyDescent="0.25">
      <c r="A196" s="5">
        <v>194</v>
      </c>
      <c r="B196" s="5" t="s">
        <v>33</v>
      </c>
      <c r="C196" s="29" t="str">
        <f t="shared" ref="C196:C259" si="2">HYPERLINK(S196,R196)</f>
        <v>La Dame de Montrose, Saint-Estephe - In Bond</v>
      </c>
      <c r="D196" s="23">
        <v>360</v>
      </c>
      <c r="E196" s="23">
        <v>440</v>
      </c>
      <c r="R196" s="17" t="s">
        <v>346</v>
      </c>
      <c r="S196" t="s">
        <v>845</v>
      </c>
    </row>
    <row r="197" spans="1:19" s="11" customFormat="1" ht="14.85" customHeight="1" x14ac:dyDescent="0.25">
      <c r="A197" s="5">
        <v>195</v>
      </c>
      <c r="B197" s="5" t="s">
        <v>33</v>
      </c>
      <c r="C197" s="29" t="str">
        <f t="shared" si="2"/>
        <v>La Parde Haut-Bailly, Pessac-Leognan - In Bond</v>
      </c>
      <c r="D197" s="23">
        <v>180</v>
      </c>
      <c r="E197" s="23">
        <v>240</v>
      </c>
      <c r="R197" s="17" t="s">
        <v>347</v>
      </c>
      <c r="S197" t="s">
        <v>846</v>
      </c>
    </row>
    <row r="198" spans="1:19" s="11" customFormat="1" ht="14.85" customHeight="1" x14ac:dyDescent="0.25">
      <c r="A198" s="5">
        <v>196</v>
      </c>
      <c r="B198" s="5" t="s">
        <v>33</v>
      </c>
      <c r="C198" s="29" t="str">
        <f t="shared" si="2"/>
        <v>La Parde Haut-Bailly, Pessac-Leognan - In Bond</v>
      </c>
      <c r="D198" s="23">
        <v>180</v>
      </c>
      <c r="E198" s="23">
        <v>240</v>
      </c>
      <c r="R198" s="17" t="s">
        <v>347</v>
      </c>
      <c r="S198" t="s">
        <v>847</v>
      </c>
    </row>
    <row r="199" spans="1:19" s="11" customFormat="1" ht="14.85" customHeight="1" x14ac:dyDescent="0.25">
      <c r="A199" s="5">
        <v>197</v>
      </c>
      <c r="B199" s="5" t="s">
        <v>33</v>
      </c>
      <c r="C199" s="29" t="str">
        <f t="shared" si="2"/>
        <v>Chateau Beaumont, Haut-Medoc</v>
      </c>
      <c r="D199" s="23">
        <v>180</v>
      </c>
      <c r="E199" s="23">
        <v>220</v>
      </c>
      <c r="R199" s="17" t="s">
        <v>348</v>
      </c>
      <c r="S199" t="s">
        <v>848</v>
      </c>
    </row>
    <row r="200" spans="1:19" s="11" customFormat="1" ht="14.85" customHeight="1" x14ac:dyDescent="0.25">
      <c r="A200" s="5">
        <v>198</v>
      </c>
      <c r="B200" s="5" t="s">
        <v>33</v>
      </c>
      <c r="C200" s="29" t="str">
        <f t="shared" si="2"/>
        <v xml:space="preserve">Chateau Caronne Ste Gemme, Haut-Medoc </v>
      </c>
      <c r="D200" s="23">
        <v>150</v>
      </c>
      <c r="E200" s="23">
        <v>180</v>
      </c>
      <c r="R200" s="17" t="s">
        <v>349</v>
      </c>
      <c r="S200" t="s">
        <v>849</v>
      </c>
    </row>
    <row r="201" spans="1:19" s="11" customFormat="1" ht="14.85" customHeight="1" x14ac:dyDescent="0.25">
      <c r="A201" s="5">
        <v>199</v>
      </c>
      <c r="B201" s="5" t="s">
        <v>33</v>
      </c>
      <c r="C201" s="29" t="str">
        <f t="shared" si="2"/>
        <v>Chateau Potensac, Medoc - In Bond</v>
      </c>
      <c r="D201" s="23">
        <v>180</v>
      </c>
      <c r="E201" s="23">
        <v>260</v>
      </c>
      <c r="R201" s="17" t="s">
        <v>350</v>
      </c>
      <c r="S201" t="s">
        <v>850</v>
      </c>
    </row>
    <row r="202" spans="1:19" s="11" customFormat="1" ht="14.85" customHeight="1" x14ac:dyDescent="0.25">
      <c r="A202" s="5">
        <v>200</v>
      </c>
      <c r="B202" s="5" t="s">
        <v>33</v>
      </c>
      <c r="C202" s="29" t="str">
        <f t="shared" si="2"/>
        <v>Chateau Potensac, Medoc - In Bond</v>
      </c>
      <c r="D202" s="23">
        <v>180</v>
      </c>
      <c r="E202" s="23">
        <v>260</v>
      </c>
      <c r="R202" s="17" t="s">
        <v>350</v>
      </c>
      <c r="S202" t="s">
        <v>851</v>
      </c>
    </row>
    <row r="203" spans="1:19" s="11" customFormat="1" ht="14.85" customHeight="1" x14ac:dyDescent="0.25">
      <c r="A203" s="5">
        <v>201</v>
      </c>
      <c r="B203" s="5" t="s">
        <v>33</v>
      </c>
      <c r="C203" s="29" t="str">
        <f t="shared" si="2"/>
        <v>Chateau Potensac, Medoc - In Bond</v>
      </c>
      <c r="D203" s="23">
        <v>180</v>
      </c>
      <c r="E203" s="23">
        <v>260</v>
      </c>
      <c r="R203" s="17" t="s">
        <v>350</v>
      </c>
      <c r="S203" t="s">
        <v>852</v>
      </c>
    </row>
    <row r="204" spans="1:19" s="11" customFormat="1" ht="14.85" customHeight="1" x14ac:dyDescent="0.25">
      <c r="A204" s="5">
        <v>202</v>
      </c>
      <c r="B204" s="5" t="s">
        <v>33</v>
      </c>
      <c r="C204" s="29" t="str">
        <f t="shared" si="2"/>
        <v>Chateau Poujeaux, Moulis en Medoc (Magnums) - In Bond</v>
      </c>
      <c r="D204" s="23">
        <v>280</v>
      </c>
      <c r="E204" s="23">
        <v>340</v>
      </c>
      <c r="R204" s="17" t="s">
        <v>351</v>
      </c>
      <c r="S204" t="s">
        <v>853</v>
      </c>
    </row>
    <row r="205" spans="1:19" s="11" customFormat="1" ht="14.85" customHeight="1" x14ac:dyDescent="0.25">
      <c r="A205" s="5">
        <v>203</v>
      </c>
      <c r="B205" s="5" t="s">
        <v>33</v>
      </c>
      <c r="C205" s="29" t="str">
        <f t="shared" si="2"/>
        <v>Chateau Poujeaux, Moulis en Medoc  (Magnums) - In Bond</v>
      </c>
      <c r="D205" s="23">
        <v>280</v>
      </c>
      <c r="E205" s="23">
        <v>340</v>
      </c>
      <c r="R205" s="17" t="s">
        <v>352</v>
      </c>
      <c r="S205" t="s">
        <v>854</v>
      </c>
    </row>
    <row r="206" spans="1:19" s="11" customFormat="1" ht="14.85" customHeight="1" x14ac:dyDescent="0.25">
      <c r="A206" s="5">
        <v>204</v>
      </c>
      <c r="B206" s="5" t="s">
        <v>32</v>
      </c>
      <c r="C206" s="29" t="str">
        <f t="shared" si="2"/>
        <v>Chateau Leoville Barton 2eme Cru Classe, Saint-Julien</v>
      </c>
      <c r="D206" s="23">
        <v>750</v>
      </c>
      <c r="E206" s="23">
        <v>950</v>
      </c>
      <c r="R206" s="17" t="s">
        <v>353</v>
      </c>
      <c r="S206" t="s">
        <v>855</v>
      </c>
    </row>
    <row r="207" spans="1:19" s="11" customFormat="1" ht="14.85" customHeight="1" x14ac:dyDescent="0.25">
      <c r="A207" s="5">
        <v>205</v>
      </c>
      <c r="B207" s="5" t="s">
        <v>32</v>
      </c>
      <c r="C207" s="29" t="str">
        <f t="shared" si="2"/>
        <v>Chateau Pichon Baron 2eme Cru Classe, Pauillac</v>
      </c>
      <c r="D207" s="23">
        <v>1000</v>
      </c>
      <c r="E207" s="23">
        <v>1400</v>
      </c>
      <c r="R207" s="17" t="s">
        <v>293</v>
      </c>
      <c r="S207" t="s">
        <v>856</v>
      </c>
    </row>
    <row r="208" spans="1:19" s="11" customFormat="1" ht="14.85" customHeight="1" x14ac:dyDescent="0.25">
      <c r="A208" s="5">
        <v>206</v>
      </c>
      <c r="B208" s="5" t="s">
        <v>32</v>
      </c>
      <c r="C208" s="29" t="str">
        <f t="shared" si="2"/>
        <v>Chateau Branaire-Ducru 4eme Cru Classe, Saint-Julien - In Bond</v>
      </c>
      <c r="D208" s="23">
        <v>400</v>
      </c>
      <c r="E208" s="23">
        <v>600</v>
      </c>
      <c r="R208" s="17" t="s">
        <v>335</v>
      </c>
      <c r="S208" t="s">
        <v>857</v>
      </c>
    </row>
    <row r="209" spans="1:19" s="11" customFormat="1" ht="14.85" customHeight="1" x14ac:dyDescent="0.25">
      <c r="A209" s="5">
        <v>207</v>
      </c>
      <c r="B209" s="5" t="s">
        <v>32</v>
      </c>
      <c r="C209" s="29" t="str">
        <f t="shared" si="2"/>
        <v>Chateau Branaire-Ducru 4eme Cru Classe, Saint-Julien - In Bond</v>
      </c>
      <c r="D209" s="23">
        <v>400</v>
      </c>
      <c r="E209" s="23">
        <v>600</v>
      </c>
      <c r="R209" s="17" t="s">
        <v>335</v>
      </c>
      <c r="S209" t="s">
        <v>858</v>
      </c>
    </row>
    <row r="210" spans="1:19" s="11" customFormat="1" ht="14.85" customHeight="1" x14ac:dyDescent="0.25">
      <c r="A210" s="5">
        <v>208</v>
      </c>
      <c r="B210" s="5" t="s">
        <v>32</v>
      </c>
      <c r="C210" s="29" t="str">
        <f t="shared" si="2"/>
        <v>Chateau Batailley 5eme Cru Classe, Pauillac (Salmanazar) - In Bond</v>
      </c>
      <c r="D210" s="23">
        <v>380</v>
      </c>
      <c r="E210" s="23">
        <v>550</v>
      </c>
      <c r="R210" s="17" t="s">
        <v>354</v>
      </c>
      <c r="S210" t="s">
        <v>859</v>
      </c>
    </row>
    <row r="211" spans="1:19" s="11" customFormat="1" ht="14.85" customHeight="1" x14ac:dyDescent="0.25">
      <c r="A211" s="5">
        <v>209</v>
      </c>
      <c r="B211" s="5" t="s">
        <v>32</v>
      </c>
      <c r="C211" s="29" t="str">
        <f t="shared" si="2"/>
        <v>Chateau Batailley 5eme Cru Classe, Pauillac (Salmanazar) - In Bond</v>
      </c>
      <c r="D211" s="23">
        <v>380</v>
      </c>
      <c r="E211" s="23">
        <v>550</v>
      </c>
      <c r="R211" s="17" t="s">
        <v>354</v>
      </c>
      <c r="S211" t="s">
        <v>860</v>
      </c>
    </row>
    <row r="212" spans="1:19" s="11" customFormat="1" ht="14.85" customHeight="1" x14ac:dyDescent="0.25">
      <c r="A212" s="5">
        <v>210</v>
      </c>
      <c r="B212" s="5" t="s">
        <v>32</v>
      </c>
      <c r="C212" s="29" t="str">
        <f t="shared" si="2"/>
        <v>Chateau Grand-Puy-Lacoste 5eme Cru Classe, Pauillac - In Bond</v>
      </c>
      <c r="D212" s="23">
        <v>560</v>
      </c>
      <c r="E212" s="23">
        <v>650</v>
      </c>
      <c r="R212" s="17" t="s">
        <v>356</v>
      </c>
      <c r="S212" t="s">
        <v>861</v>
      </c>
    </row>
    <row r="213" spans="1:19" s="11" customFormat="1" ht="14.85" customHeight="1" x14ac:dyDescent="0.25">
      <c r="A213" s="5">
        <v>211</v>
      </c>
      <c r="B213" s="5" t="s">
        <v>32</v>
      </c>
      <c r="C213" s="29" t="str">
        <f t="shared" si="2"/>
        <v>Chateau Lynch Bages 5eme Cru Classe, Pauillac</v>
      </c>
      <c r="D213" s="23">
        <v>400</v>
      </c>
      <c r="E213" s="23">
        <v>500</v>
      </c>
      <c r="R213" s="17" t="s">
        <v>289</v>
      </c>
      <c r="S213" t="s">
        <v>862</v>
      </c>
    </row>
    <row r="214" spans="1:19" s="11" customFormat="1" ht="14.85" customHeight="1" x14ac:dyDescent="0.25">
      <c r="A214" s="5">
        <v>212</v>
      </c>
      <c r="B214" s="5" t="s">
        <v>32</v>
      </c>
      <c r="C214" s="29" t="str">
        <f t="shared" si="2"/>
        <v>Chateau Lynch Bages 5eme Cru Classe, Pauillac</v>
      </c>
      <c r="D214" s="23">
        <v>800</v>
      </c>
      <c r="E214" s="23">
        <v>1000</v>
      </c>
      <c r="R214" s="17" t="s">
        <v>289</v>
      </c>
      <c r="S214" t="s">
        <v>863</v>
      </c>
    </row>
    <row r="215" spans="1:19" s="11" customFormat="1" ht="14.85" customHeight="1" x14ac:dyDescent="0.25">
      <c r="A215" s="5">
        <v>213</v>
      </c>
      <c r="B215" s="5" t="s">
        <v>32</v>
      </c>
      <c r="C215" s="29" t="str">
        <f t="shared" si="2"/>
        <v>Chateau Cantemerle 5eme Cru Classe, Haut-Medoc (Magnums) - In Bond</v>
      </c>
      <c r="D215" s="23">
        <v>180</v>
      </c>
      <c r="E215" s="23">
        <v>220</v>
      </c>
      <c r="R215" s="17" t="s">
        <v>357</v>
      </c>
      <c r="S215" t="s">
        <v>864</v>
      </c>
    </row>
    <row r="216" spans="1:19" s="11" customFormat="1" ht="14.85" customHeight="1" x14ac:dyDescent="0.25">
      <c r="A216" s="5">
        <v>214</v>
      </c>
      <c r="B216" s="5" t="s">
        <v>32</v>
      </c>
      <c r="C216" s="29" t="str">
        <f t="shared" si="2"/>
        <v>Chateau Cantemerle 5eme Cru Classe, Haut-Medoc (Magnums) - In Bond</v>
      </c>
      <c r="D216" s="23">
        <v>180</v>
      </c>
      <c r="E216" s="23">
        <v>220</v>
      </c>
      <c r="R216" s="17" t="s">
        <v>357</v>
      </c>
      <c r="S216" t="s">
        <v>865</v>
      </c>
    </row>
    <row r="217" spans="1:19" s="11" customFormat="1" ht="14.85" customHeight="1" x14ac:dyDescent="0.25">
      <c r="A217" s="5">
        <v>215</v>
      </c>
      <c r="B217" s="5" t="s">
        <v>32</v>
      </c>
      <c r="C217" s="29" t="str">
        <f t="shared" si="2"/>
        <v>Chateau Cantemerle 5eme Cru Classe, Haut-Medoc (Magnums) - In Bond</v>
      </c>
      <c r="D217" s="23">
        <v>200</v>
      </c>
      <c r="E217" s="23">
        <v>250</v>
      </c>
      <c r="R217" s="17" t="s">
        <v>357</v>
      </c>
      <c r="S217" t="s">
        <v>866</v>
      </c>
    </row>
    <row r="218" spans="1:19" s="11" customFormat="1" ht="14.85" customHeight="1" x14ac:dyDescent="0.25">
      <c r="A218" s="5">
        <v>216</v>
      </c>
      <c r="B218" s="5" t="s">
        <v>32</v>
      </c>
      <c r="C218" s="29" t="str">
        <f t="shared" si="2"/>
        <v>Chateau Poujeaux, Moulis en Medoc - In Bond</v>
      </c>
      <c r="D218" s="23">
        <v>200</v>
      </c>
      <c r="E218" s="23">
        <v>250</v>
      </c>
      <c r="R218" s="17" t="s">
        <v>358</v>
      </c>
      <c r="S218" t="s">
        <v>867</v>
      </c>
    </row>
    <row r="219" spans="1:19" s="11" customFormat="1" ht="14.85" customHeight="1" x14ac:dyDescent="0.25">
      <c r="A219" s="5">
        <v>217</v>
      </c>
      <c r="B219" s="5" t="s">
        <v>32</v>
      </c>
      <c r="C219" s="29" t="str">
        <f t="shared" si="2"/>
        <v>Chateau Poujeaux, Moulis en Medoc - In Bond</v>
      </c>
      <c r="D219" s="23">
        <v>200</v>
      </c>
      <c r="E219" s="23">
        <v>250</v>
      </c>
      <c r="R219" s="17" t="s">
        <v>358</v>
      </c>
      <c r="S219" t="s">
        <v>868</v>
      </c>
    </row>
    <row r="220" spans="1:19" s="11" customFormat="1" ht="14.85" customHeight="1" x14ac:dyDescent="0.25">
      <c r="A220" s="5">
        <v>218</v>
      </c>
      <c r="B220" s="5" t="s">
        <v>32</v>
      </c>
      <c r="C220" s="29" t="str">
        <f t="shared" si="2"/>
        <v>Chateau Poujeaux, Moulis en Medoc- In Bond</v>
      </c>
      <c r="D220" s="23">
        <v>200</v>
      </c>
      <c r="E220" s="23">
        <v>250</v>
      </c>
      <c r="R220" s="17" t="s">
        <v>359</v>
      </c>
      <c r="S220" t="s">
        <v>869</v>
      </c>
    </row>
    <row r="221" spans="1:19" s="11" customFormat="1" ht="14.85" customHeight="1" x14ac:dyDescent="0.25">
      <c r="A221" s="5">
        <v>219</v>
      </c>
      <c r="B221" s="5" t="s">
        <v>15</v>
      </c>
      <c r="C221" s="29" t="str">
        <f t="shared" si="2"/>
        <v>Chateau Pichon Longueville Comtesse de Lalande 2eme Cru Classe, Pauillac</v>
      </c>
      <c r="D221" s="23">
        <v>460</v>
      </c>
      <c r="E221" s="23">
        <v>560</v>
      </c>
      <c r="R221" s="17" t="s">
        <v>72</v>
      </c>
      <c r="S221" t="s">
        <v>870</v>
      </c>
    </row>
    <row r="222" spans="1:19" s="11" customFormat="1" ht="14.85" customHeight="1" x14ac:dyDescent="0.25">
      <c r="A222" s="5">
        <v>220</v>
      </c>
      <c r="B222" s="5" t="s">
        <v>15</v>
      </c>
      <c r="C222" s="29" t="str">
        <f t="shared" si="2"/>
        <v>Chateau Palmer 3eme Cru Classe, Margaux</v>
      </c>
      <c r="D222" s="23">
        <v>1100</v>
      </c>
      <c r="E222" s="23">
        <v>1600</v>
      </c>
      <c r="R222" s="17" t="s">
        <v>65</v>
      </c>
      <c r="S222" t="s">
        <v>871</v>
      </c>
    </row>
    <row r="223" spans="1:19" s="11" customFormat="1" ht="14.85" customHeight="1" x14ac:dyDescent="0.25">
      <c r="A223" s="5">
        <v>221</v>
      </c>
      <c r="B223" s="5" t="s">
        <v>15</v>
      </c>
      <c r="C223" s="29" t="str">
        <f t="shared" si="2"/>
        <v>Chateau Pontet-Canet 5eme Cru Classe, Pauillac</v>
      </c>
      <c r="D223" s="23">
        <v>400</v>
      </c>
      <c r="E223" s="23">
        <v>500</v>
      </c>
      <c r="R223" s="17" t="s">
        <v>302</v>
      </c>
      <c r="S223" t="s">
        <v>872</v>
      </c>
    </row>
    <row r="224" spans="1:19" s="11" customFormat="1" ht="14.85" customHeight="1" x14ac:dyDescent="0.25">
      <c r="A224" s="5">
        <v>222</v>
      </c>
      <c r="B224" s="5" t="s">
        <v>15</v>
      </c>
      <c r="C224" s="29" t="str">
        <f t="shared" si="2"/>
        <v xml:space="preserve">Chateau Haut-Bailly Cru Classe, Pessac-Leognan </v>
      </c>
      <c r="D224" s="23">
        <v>180</v>
      </c>
      <c r="E224" s="23">
        <v>240</v>
      </c>
      <c r="R224" s="17" t="s">
        <v>64</v>
      </c>
      <c r="S224" t="s">
        <v>873</v>
      </c>
    </row>
    <row r="225" spans="1:19" s="11" customFormat="1" ht="14.85" customHeight="1" x14ac:dyDescent="0.25">
      <c r="A225" s="5">
        <v>223</v>
      </c>
      <c r="B225" s="5" t="s">
        <v>30</v>
      </c>
      <c r="C225" s="29" t="str">
        <f t="shared" si="2"/>
        <v>Chateau Lafite Rothschild Premier Cru Classe, Pauillac - In Bond</v>
      </c>
      <c r="D225" s="23">
        <v>1700</v>
      </c>
      <c r="E225" s="23">
        <v>2200</v>
      </c>
      <c r="R225" s="17" t="s">
        <v>360</v>
      </c>
      <c r="S225" t="s">
        <v>874</v>
      </c>
    </row>
    <row r="226" spans="1:19" s="11" customFormat="1" ht="14.85" customHeight="1" x14ac:dyDescent="0.25">
      <c r="A226" s="5">
        <v>224</v>
      </c>
      <c r="B226" s="5" t="s">
        <v>30</v>
      </c>
      <c r="C226" s="29" t="str">
        <f t="shared" si="2"/>
        <v>Chateau Pontet-Canet 5eme Cru Classe, Pauillac - In Bond</v>
      </c>
      <c r="D226" s="23">
        <v>400</v>
      </c>
      <c r="E226" s="23">
        <v>500</v>
      </c>
      <c r="R226" s="17" t="s">
        <v>336</v>
      </c>
      <c r="S226" t="s">
        <v>875</v>
      </c>
    </row>
    <row r="227" spans="1:19" s="11" customFormat="1" ht="14.85" customHeight="1" x14ac:dyDescent="0.25">
      <c r="A227" s="5">
        <v>225</v>
      </c>
      <c r="B227" s="5" t="s">
        <v>30</v>
      </c>
      <c r="C227" s="29" t="str">
        <f t="shared" si="2"/>
        <v>Chateau Pontet-Canet 5eme Cru Classe, Pauillac - In Bond</v>
      </c>
      <c r="D227" s="23">
        <v>400</v>
      </c>
      <c r="E227" s="23">
        <v>500</v>
      </c>
      <c r="R227" s="17" t="s">
        <v>336</v>
      </c>
      <c r="S227" t="s">
        <v>876</v>
      </c>
    </row>
    <row r="228" spans="1:19" s="11" customFormat="1" ht="14.85" customHeight="1" x14ac:dyDescent="0.25">
      <c r="A228" s="5">
        <v>226</v>
      </c>
      <c r="B228" s="5" t="s">
        <v>30</v>
      </c>
      <c r="C228" s="29" t="str">
        <f t="shared" si="2"/>
        <v>Chateau Pontet-Canet 5eme Cru Classe, Pauillac - In Bond</v>
      </c>
      <c r="D228" s="23">
        <v>400</v>
      </c>
      <c r="E228" s="23">
        <v>500</v>
      </c>
      <c r="R228" s="17" t="s">
        <v>336</v>
      </c>
      <c r="S228" t="s">
        <v>877</v>
      </c>
    </row>
    <row r="229" spans="1:19" s="11" customFormat="1" ht="14.85" customHeight="1" x14ac:dyDescent="0.25">
      <c r="A229" s="5">
        <v>227</v>
      </c>
      <c r="B229" s="5" t="s">
        <v>30</v>
      </c>
      <c r="C229" s="29" t="str">
        <f t="shared" si="2"/>
        <v>Chateau Pontet-Canet 5eme Cru Classe, Pauillac</v>
      </c>
      <c r="D229" s="23">
        <v>400</v>
      </c>
      <c r="E229" s="23">
        <v>500</v>
      </c>
      <c r="R229" s="17" t="s">
        <v>302</v>
      </c>
      <c r="S229" t="s">
        <v>878</v>
      </c>
    </row>
    <row r="230" spans="1:19" s="11" customFormat="1" ht="14.85" customHeight="1" x14ac:dyDescent="0.25">
      <c r="A230" s="5">
        <v>228</v>
      </c>
      <c r="B230" s="5" t="s">
        <v>30</v>
      </c>
      <c r="C230" s="29" t="str">
        <f t="shared" si="2"/>
        <v>Chateau Gloria, Saint-Julien - In Bond</v>
      </c>
      <c r="D230" s="23">
        <v>180</v>
      </c>
      <c r="E230" s="23">
        <v>240</v>
      </c>
      <c r="R230" s="17" t="s">
        <v>337</v>
      </c>
      <c r="S230" t="s">
        <v>879</v>
      </c>
    </row>
    <row r="231" spans="1:19" s="11" customFormat="1" ht="14.85" customHeight="1" x14ac:dyDescent="0.25">
      <c r="A231" s="5">
        <v>229</v>
      </c>
      <c r="B231" s="5" t="s">
        <v>30</v>
      </c>
      <c r="C231" s="29" t="str">
        <f t="shared" si="2"/>
        <v>Chateau Gloria, Saint-Julien - In Bond</v>
      </c>
      <c r="D231" s="23">
        <v>180</v>
      </c>
      <c r="E231" s="23">
        <v>240</v>
      </c>
      <c r="R231" s="17" t="s">
        <v>337</v>
      </c>
      <c r="S231" t="s">
        <v>880</v>
      </c>
    </row>
    <row r="232" spans="1:19" s="11" customFormat="1" ht="14.85" customHeight="1" x14ac:dyDescent="0.25">
      <c r="A232" s="5">
        <v>230</v>
      </c>
      <c r="B232" s="5" t="s">
        <v>30</v>
      </c>
      <c r="C232" s="29" t="str">
        <f t="shared" si="2"/>
        <v>Chateau Gloria, Saint-Julien - In Bond</v>
      </c>
      <c r="D232" s="23">
        <v>180</v>
      </c>
      <c r="E232" s="23">
        <v>240</v>
      </c>
      <c r="R232" s="17" t="s">
        <v>337</v>
      </c>
      <c r="S232" t="s">
        <v>881</v>
      </c>
    </row>
    <row r="233" spans="1:19" s="11" customFormat="1" ht="14.85" customHeight="1" x14ac:dyDescent="0.25">
      <c r="A233" s="5">
        <v>231</v>
      </c>
      <c r="B233" s="5" t="s">
        <v>30</v>
      </c>
      <c r="C233" s="29" t="str">
        <f t="shared" si="2"/>
        <v>Chateau Gloria, Saint-Julien - In Bond</v>
      </c>
      <c r="D233" s="23">
        <v>180</v>
      </c>
      <c r="E233" s="23">
        <v>240</v>
      </c>
      <c r="R233" s="17" t="s">
        <v>337</v>
      </c>
      <c r="S233" t="s">
        <v>882</v>
      </c>
    </row>
    <row r="234" spans="1:19" s="11" customFormat="1" ht="14.85" customHeight="1" x14ac:dyDescent="0.25">
      <c r="A234" s="5">
        <v>232</v>
      </c>
      <c r="B234" s="5" t="s">
        <v>30</v>
      </c>
      <c r="C234" s="29" t="str">
        <f t="shared" si="2"/>
        <v>Chateau Gloria, Saint-Julien - In Bond</v>
      </c>
      <c r="D234" s="23">
        <v>180</v>
      </c>
      <c r="E234" s="23">
        <v>240</v>
      </c>
      <c r="R234" s="17" t="s">
        <v>337</v>
      </c>
      <c r="S234" t="s">
        <v>883</v>
      </c>
    </row>
    <row r="235" spans="1:19" s="11" customFormat="1" ht="14.85" customHeight="1" x14ac:dyDescent="0.25">
      <c r="A235" s="5">
        <v>233</v>
      </c>
      <c r="B235" s="5" t="s">
        <v>30</v>
      </c>
      <c r="C235" s="29" t="str">
        <f t="shared" si="2"/>
        <v>Chateau Gloria, Saint-Julien - In Bond</v>
      </c>
      <c r="D235" s="23">
        <v>200</v>
      </c>
      <c r="E235" s="23">
        <v>300</v>
      </c>
      <c r="R235" s="17" t="s">
        <v>337</v>
      </c>
      <c r="S235" t="s">
        <v>884</v>
      </c>
    </row>
    <row r="236" spans="1:19" s="11" customFormat="1" ht="14.85" customHeight="1" x14ac:dyDescent="0.25">
      <c r="A236" s="5">
        <v>234</v>
      </c>
      <c r="B236" s="5" t="s">
        <v>30</v>
      </c>
      <c r="C236" s="29" t="str">
        <f t="shared" si="2"/>
        <v>Chateau Angludet, Margaux (Magnums) - In Bond</v>
      </c>
      <c r="D236" s="23">
        <v>160</v>
      </c>
      <c r="E236" s="23">
        <v>220</v>
      </c>
      <c r="R236" s="17" t="s">
        <v>361</v>
      </c>
      <c r="S236" t="s">
        <v>885</v>
      </c>
    </row>
    <row r="237" spans="1:19" s="11" customFormat="1" ht="14.85" customHeight="1" x14ac:dyDescent="0.25">
      <c r="A237" s="5">
        <v>235</v>
      </c>
      <c r="B237" s="5" t="s">
        <v>30</v>
      </c>
      <c r="C237" s="29" t="str">
        <f t="shared" si="2"/>
        <v>Chateau Angludet, Margaux (Magnums) - In Bond</v>
      </c>
      <c r="D237" s="23">
        <v>160</v>
      </c>
      <c r="E237" s="23">
        <v>220</v>
      </c>
      <c r="R237" s="17" t="s">
        <v>361</v>
      </c>
      <c r="S237" t="s">
        <v>886</v>
      </c>
    </row>
    <row r="238" spans="1:19" s="11" customFormat="1" ht="14.85" customHeight="1" x14ac:dyDescent="0.25">
      <c r="A238" s="5">
        <v>236</v>
      </c>
      <c r="B238" s="5" t="s">
        <v>29</v>
      </c>
      <c r="C238" s="29" t="str">
        <f t="shared" si="2"/>
        <v>Chateau Mouton Rothschild Premier Cru Classe, Pauillac</v>
      </c>
      <c r="D238" s="23">
        <v>1350</v>
      </c>
      <c r="E238" s="23">
        <v>1650</v>
      </c>
      <c r="R238" s="17" t="s">
        <v>256</v>
      </c>
      <c r="S238" t="s">
        <v>887</v>
      </c>
    </row>
    <row r="239" spans="1:19" s="11" customFormat="1" ht="14.85" customHeight="1" x14ac:dyDescent="0.25">
      <c r="A239" s="5">
        <v>237</v>
      </c>
      <c r="B239" s="5" t="s">
        <v>29</v>
      </c>
      <c r="C239" s="29" t="str">
        <f t="shared" si="2"/>
        <v>Chateau Mouton Rothschild Premier Cru Classe, Pauillac</v>
      </c>
      <c r="D239" s="23">
        <v>1350</v>
      </c>
      <c r="E239" s="23">
        <v>1650</v>
      </c>
      <c r="R239" s="17" t="s">
        <v>256</v>
      </c>
      <c r="S239" t="s">
        <v>888</v>
      </c>
    </row>
    <row r="240" spans="1:19" s="11" customFormat="1" ht="13.35" customHeight="1" x14ac:dyDescent="0.25">
      <c r="A240" s="5">
        <v>238</v>
      </c>
      <c r="B240" s="5" t="s">
        <v>19</v>
      </c>
      <c r="C240" s="29" t="str">
        <f t="shared" si="2"/>
        <v>Chateau Leoville Barton 2eme Cru Classe, Saint-Julien - In Bond</v>
      </c>
      <c r="D240" s="23">
        <v>400</v>
      </c>
      <c r="E240" s="23">
        <v>500</v>
      </c>
      <c r="R240" s="17" t="s">
        <v>363</v>
      </c>
      <c r="S240" t="s">
        <v>889</v>
      </c>
    </row>
    <row r="241" spans="1:19" s="11" customFormat="1" ht="13.35" customHeight="1" x14ac:dyDescent="0.25">
      <c r="A241" s="5">
        <v>239</v>
      </c>
      <c r="B241" s="5" t="s">
        <v>19</v>
      </c>
      <c r="C241" s="29" t="str">
        <f t="shared" si="2"/>
        <v>Chateau Rauzan-Segla 2eme Cru Classe, Margaux - In Bond</v>
      </c>
      <c r="D241" s="23">
        <v>400</v>
      </c>
      <c r="E241" s="23">
        <v>500</v>
      </c>
      <c r="R241" s="17" t="s">
        <v>365</v>
      </c>
      <c r="S241" t="s">
        <v>890</v>
      </c>
    </row>
    <row r="242" spans="1:19" s="11" customFormat="1" ht="13.35" customHeight="1" x14ac:dyDescent="0.25">
      <c r="A242" s="5">
        <v>240</v>
      </c>
      <c r="B242" s="5" t="s">
        <v>19</v>
      </c>
      <c r="C242" s="29" t="str">
        <f t="shared" si="2"/>
        <v>Chateau d'Issan 3eme Cru Classe, Margaux - In Bond</v>
      </c>
      <c r="D242" s="23">
        <v>220</v>
      </c>
      <c r="E242" s="23">
        <v>320</v>
      </c>
      <c r="R242" s="17" t="s">
        <v>366</v>
      </c>
      <c r="S242" t="s">
        <v>891</v>
      </c>
    </row>
    <row r="243" spans="1:19" s="11" customFormat="1" ht="13.35" customHeight="1" x14ac:dyDescent="0.25">
      <c r="A243" s="5">
        <v>241</v>
      </c>
      <c r="B243" s="5" t="s">
        <v>19</v>
      </c>
      <c r="C243" s="29" t="str">
        <f t="shared" si="2"/>
        <v>Chateau d'Issan 3eme Cru Classe, Margaux - In Bond</v>
      </c>
      <c r="D243" s="23">
        <v>220</v>
      </c>
      <c r="E243" s="23">
        <v>320</v>
      </c>
      <c r="R243" s="17" t="s">
        <v>366</v>
      </c>
      <c r="S243" t="s">
        <v>892</v>
      </c>
    </row>
    <row r="244" spans="1:19" s="11" customFormat="1" ht="13.35" customHeight="1" x14ac:dyDescent="0.25">
      <c r="A244" s="5">
        <v>242</v>
      </c>
      <c r="B244" s="5" t="s">
        <v>19</v>
      </c>
      <c r="C244" s="29" t="str">
        <f t="shared" si="2"/>
        <v>Chateau d'Issan 3eme Cru Classe, Margaux - In Bond</v>
      </c>
      <c r="D244" s="23">
        <v>220</v>
      </c>
      <c r="E244" s="23">
        <v>320</v>
      </c>
      <c r="R244" s="17" t="s">
        <v>366</v>
      </c>
      <c r="S244" t="s">
        <v>893</v>
      </c>
    </row>
    <row r="245" spans="1:19" s="11" customFormat="1" ht="13.35" customHeight="1" x14ac:dyDescent="0.25">
      <c r="A245" s="5">
        <v>243</v>
      </c>
      <c r="B245" s="5" t="s">
        <v>19</v>
      </c>
      <c r="C245" s="29" t="str">
        <f t="shared" si="2"/>
        <v>Chateau Lynch-Bages 5eme Cru Classe, Pauillac - In Bond</v>
      </c>
      <c r="D245" s="23">
        <v>600</v>
      </c>
      <c r="E245" s="23">
        <v>720</v>
      </c>
      <c r="R245" s="17" t="s">
        <v>367</v>
      </c>
      <c r="S245" t="s">
        <v>894</v>
      </c>
    </row>
    <row r="246" spans="1:19" s="11" customFormat="1" ht="13.35" customHeight="1" x14ac:dyDescent="0.25">
      <c r="A246" s="5">
        <v>244</v>
      </c>
      <c r="B246" s="5" t="s">
        <v>19</v>
      </c>
      <c r="C246" s="29" t="str">
        <f t="shared" si="2"/>
        <v>Chateau Lynch-Bages 5eme Cru Classe, Pauillac - In Bond</v>
      </c>
      <c r="D246" s="23">
        <v>600</v>
      </c>
      <c r="E246" s="23">
        <v>720</v>
      </c>
      <c r="R246" s="17" t="s">
        <v>367</v>
      </c>
      <c r="S246" t="s">
        <v>895</v>
      </c>
    </row>
    <row r="247" spans="1:19" s="11" customFormat="1" ht="13.35" customHeight="1" x14ac:dyDescent="0.25">
      <c r="A247" s="5">
        <v>245</v>
      </c>
      <c r="B247" s="5" t="s">
        <v>19</v>
      </c>
      <c r="C247" s="29" t="str">
        <f t="shared" si="2"/>
        <v>Chateau Gloria, Saint-Julien - In Bond</v>
      </c>
      <c r="D247" s="23">
        <v>200</v>
      </c>
      <c r="E247" s="23">
        <v>250</v>
      </c>
      <c r="R247" s="17" t="s">
        <v>337</v>
      </c>
      <c r="S247" t="s">
        <v>896</v>
      </c>
    </row>
    <row r="248" spans="1:19" s="11" customFormat="1" ht="13.35" customHeight="1" x14ac:dyDescent="0.25">
      <c r="A248" s="5">
        <v>246</v>
      </c>
      <c r="B248" s="5" t="s">
        <v>19</v>
      </c>
      <c r="C248" s="29" t="str">
        <f t="shared" si="2"/>
        <v>Chateau Gloria, Saint-Julien - In Bond</v>
      </c>
      <c r="D248" s="23">
        <v>200</v>
      </c>
      <c r="E248" s="23">
        <v>250</v>
      </c>
      <c r="R248" s="17" t="s">
        <v>337</v>
      </c>
      <c r="S248" t="s">
        <v>897</v>
      </c>
    </row>
    <row r="249" spans="1:19" s="11" customFormat="1" ht="13.35" customHeight="1" x14ac:dyDescent="0.25">
      <c r="A249" s="5">
        <v>247</v>
      </c>
      <c r="B249" s="5" t="s">
        <v>19</v>
      </c>
      <c r="C249" s="29" t="str">
        <f t="shared" si="2"/>
        <v>Chateau Gloria, Saint-Julien - In Bond</v>
      </c>
      <c r="D249" s="23">
        <v>200</v>
      </c>
      <c r="E249" s="23">
        <v>250</v>
      </c>
      <c r="R249" s="17" t="s">
        <v>337</v>
      </c>
      <c r="S249" t="s">
        <v>898</v>
      </c>
    </row>
    <row r="250" spans="1:19" s="11" customFormat="1" ht="13.35" customHeight="1" x14ac:dyDescent="0.25">
      <c r="A250" s="5">
        <v>248</v>
      </c>
      <c r="B250" s="5" t="s">
        <v>19</v>
      </c>
      <c r="C250" s="29" t="str">
        <f t="shared" si="2"/>
        <v>Chateau Gloria, Saint-Julien - In Bond</v>
      </c>
      <c r="D250" s="23">
        <v>260</v>
      </c>
      <c r="E250" s="23">
        <v>320</v>
      </c>
      <c r="R250" s="17" t="s">
        <v>337</v>
      </c>
      <c r="S250" t="s">
        <v>899</v>
      </c>
    </row>
    <row r="251" spans="1:19" s="11" customFormat="1" ht="13.35" customHeight="1" x14ac:dyDescent="0.25">
      <c r="A251" s="5">
        <v>249</v>
      </c>
      <c r="B251" s="5" t="s">
        <v>19</v>
      </c>
      <c r="C251" s="29" t="str">
        <f t="shared" si="2"/>
        <v>Clos du Marquis, Saint-Julien</v>
      </c>
      <c r="D251" s="23">
        <v>180</v>
      </c>
      <c r="E251" s="23">
        <v>280</v>
      </c>
      <c r="R251" s="17" t="s">
        <v>343</v>
      </c>
      <c r="S251" t="s">
        <v>900</v>
      </c>
    </row>
    <row r="252" spans="1:19" s="11" customFormat="1" ht="13.35" customHeight="1" x14ac:dyDescent="0.25">
      <c r="A252" s="5">
        <v>250</v>
      </c>
      <c r="B252" s="5" t="s">
        <v>19</v>
      </c>
      <c r="C252" s="29" t="str">
        <f t="shared" si="2"/>
        <v>Clos du Marquis, Saint-Julien</v>
      </c>
      <c r="D252" s="23">
        <v>300</v>
      </c>
      <c r="E252" s="23">
        <v>400</v>
      </c>
      <c r="R252" s="17" t="s">
        <v>343</v>
      </c>
      <c r="S252" t="s">
        <v>901</v>
      </c>
    </row>
    <row r="253" spans="1:19" s="11" customFormat="1" ht="13.35" customHeight="1" x14ac:dyDescent="0.25">
      <c r="A253" s="5">
        <v>251</v>
      </c>
      <c r="B253" s="5" t="s">
        <v>19</v>
      </c>
      <c r="C253" s="29" t="str">
        <f t="shared" si="2"/>
        <v>Croix de Beaucaillou, Saint-Julien</v>
      </c>
      <c r="D253" s="23">
        <v>140</v>
      </c>
      <c r="E253" s="23">
        <v>180</v>
      </c>
      <c r="R253" s="17" t="s">
        <v>345</v>
      </c>
      <c r="S253" t="s">
        <v>902</v>
      </c>
    </row>
    <row r="254" spans="1:19" s="11" customFormat="1" ht="13.35" customHeight="1" x14ac:dyDescent="0.25">
      <c r="A254" s="5">
        <v>252</v>
      </c>
      <c r="B254" s="5" t="s">
        <v>19</v>
      </c>
      <c r="C254" s="29" t="str">
        <f t="shared" si="2"/>
        <v>La Closerie des Eyrins, Margaux</v>
      </c>
      <c r="D254" s="23">
        <v>280</v>
      </c>
      <c r="E254" s="23">
        <v>380</v>
      </c>
      <c r="R254" s="17" t="s">
        <v>369</v>
      </c>
      <c r="S254" t="s">
        <v>903</v>
      </c>
    </row>
    <row r="255" spans="1:19" s="11" customFormat="1" ht="13.35" customHeight="1" x14ac:dyDescent="0.25">
      <c r="A255" s="5">
        <v>253</v>
      </c>
      <c r="B255" s="5" t="s">
        <v>19</v>
      </c>
      <c r="C255" s="29" t="str">
        <f t="shared" si="2"/>
        <v>La Closerie des Eyrins, Margaux</v>
      </c>
      <c r="D255" s="23">
        <v>280</v>
      </c>
      <c r="E255" s="23">
        <v>380</v>
      </c>
      <c r="R255" s="17" t="s">
        <v>369</v>
      </c>
      <c r="S255" t="s">
        <v>904</v>
      </c>
    </row>
    <row r="256" spans="1:19" s="11" customFormat="1" ht="13.35" customHeight="1" x14ac:dyDescent="0.25">
      <c r="A256" s="5">
        <v>254</v>
      </c>
      <c r="B256" s="5" t="s">
        <v>19</v>
      </c>
      <c r="C256" s="29" t="str">
        <f t="shared" si="2"/>
        <v>La Closerie des Eyrins, Margaux</v>
      </c>
      <c r="D256" s="23">
        <v>280</v>
      </c>
      <c r="E256" s="23">
        <v>380</v>
      </c>
      <c r="R256" s="17" t="s">
        <v>369</v>
      </c>
      <c r="S256" t="s">
        <v>905</v>
      </c>
    </row>
    <row r="257" spans="1:19" s="11" customFormat="1" ht="13.35" customHeight="1" x14ac:dyDescent="0.25">
      <c r="A257" s="5">
        <v>255</v>
      </c>
      <c r="B257" s="5" t="s">
        <v>19</v>
      </c>
      <c r="C257" s="29" t="str">
        <f t="shared" si="2"/>
        <v>Chateau Cheval Blanc Premier Grand Cru Classe A, Saint-Emilion Grand Cru</v>
      </c>
      <c r="D257" s="23">
        <v>1200</v>
      </c>
      <c r="E257" s="23">
        <v>1600</v>
      </c>
      <c r="R257" s="17" t="s">
        <v>61</v>
      </c>
      <c r="S257" t="s">
        <v>906</v>
      </c>
    </row>
    <row r="258" spans="1:19" s="11" customFormat="1" ht="13.35" customHeight="1" x14ac:dyDescent="0.25">
      <c r="A258" s="5">
        <v>256</v>
      </c>
      <c r="B258" s="5" t="s">
        <v>17</v>
      </c>
      <c r="C258" s="29" t="str">
        <f t="shared" si="2"/>
        <v>Chateau Mouton Rothschild Premier Cru Classe, Pauillac - In Bond</v>
      </c>
      <c r="D258" s="23">
        <v>1500</v>
      </c>
      <c r="E258" s="23">
        <v>1900</v>
      </c>
      <c r="R258" s="17" t="s">
        <v>370</v>
      </c>
      <c r="S258" t="s">
        <v>907</v>
      </c>
    </row>
    <row r="259" spans="1:19" s="11" customFormat="1" ht="13.35" customHeight="1" x14ac:dyDescent="0.25">
      <c r="A259" s="5">
        <v>257</v>
      </c>
      <c r="B259" s="5" t="s">
        <v>17</v>
      </c>
      <c r="C259" s="29" t="str">
        <f t="shared" si="2"/>
        <v>Chateau Mouton Rothschild Premier Cru Classe, Pauillac - In Bond</v>
      </c>
      <c r="D259" s="23">
        <v>3000</v>
      </c>
      <c r="E259" s="23">
        <v>3800</v>
      </c>
      <c r="R259" s="17" t="s">
        <v>370</v>
      </c>
      <c r="S259" t="s">
        <v>908</v>
      </c>
    </row>
    <row r="260" spans="1:19" s="11" customFormat="1" ht="13.35" customHeight="1" x14ac:dyDescent="0.25">
      <c r="A260" s="5">
        <v>258</v>
      </c>
      <c r="B260" s="5" t="s">
        <v>17</v>
      </c>
      <c r="C260" s="29" t="str">
        <f t="shared" ref="C260:C323" si="3">HYPERLINK(S260,R260)</f>
        <v>Chateau Margaux Premier Cru Classe, Margaux - In Bond</v>
      </c>
      <c r="D260" s="23">
        <v>5600</v>
      </c>
      <c r="E260" s="23">
        <v>6600</v>
      </c>
      <c r="R260" s="17" t="s">
        <v>371</v>
      </c>
      <c r="S260" t="s">
        <v>909</v>
      </c>
    </row>
    <row r="261" spans="1:19" s="11" customFormat="1" ht="13.35" customHeight="1" x14ac:dyDescent="0.25">
      <c r="A261" s="5">
        <v>259</v>
      </c>
      <c r="B261" s="5" t="s">
        <v>17</v>
      </c>
      <c r="C261" s="29" t="str">
        <f t="shared" si="3"/>
        <v>Chateau Haut-Brion Premier Cru Classe, Pessac-Leognan - In Bond</v>
      </c>
      <c r="D261" s="23">
        <v>3000</v>
      </c>
      <c r="E261" s="23">
        <v>4000</v>
      </c>
      <c r="R261" s="17" t="s">
        <v>372</v>
      </c>
      <c r="S261" t="s">
        <v>910</v>
      </c>
    </row>
    <row r="262" spans="1:19" s="11" customFormat="1" ht="13.35" customHeight="1" x14ac:dyDescent="0.25">
      <c r="A262" s="5">
        <v>260</v>
      </c>
      <c r="B262" s="5" t="s">
        <v>17</v>
      </c>
      <c r="C262" s="29" t="str">
        <f t="shared" si="3"/>
        <v>Chateau Leoville Poyferre 2eme Cru Classe, Saint-Julien - In Bond</v>
      </c>
      <c r="D262" s="23">
        <v>500</v>
      </c>
      <c r="E262" s="23">
        <v>600</v>
      </c>
      <c r="R262" s="17" t="s">
        <v>373</v>
      </c>
      <c r="S262" t="s">
        <v>911</v>
      </c>
    </row>
    <row r="263" spans="1:19" s="11" customFormat="1" ht="13.35" customHeight="1" x14ac:dyDescent="0.25">
      <c r="A263" s="5">
        <v>261</v>
      </c>
      <c r="B263" s="5" t="s">
        <v>17</v>
      </c>
      <c r="C263" s="29" t="str">
        <f t="shared" si="3"/>
        <v>Chateau Leoville Poyferre 2eme Cru Classe, Saint-Julien - In Bond</v>
      </c>
      <c r="D263" s="23">
        <v>500</v>
      </c>
      <c r="E263" s="23">
        <v>600</v>
      </c>
      <c r="R263" s="17" t="s">
        <v>373</v>
      </c>
      <c r="S263" t="s">
        <v>912</v>
      </c>
    </row>
    <row r="264" spans="1:19" s="11" customFormat="1" ht="13.35" customHeight="1" x14ac:dyDescent="0.25">
      <c r="A264" s="5">
        <v>262</v>
      </c>
      <c r="B264" s="5" t="s">
        <v>17</v>
      </c>
      <c r="C264" s="29" t="str">
        <f t="shared" si="3"/>
        <v>Chateau Palmer 3eme Cru Classe, Margaux - In Bond</v>
      </c>
      <c r="D264" s="23">
        <v>1600</v>
      </c>
      <c r="E264" s="23">
        <v>2000</v>
      </c>
      <c r="R264" s="17" t="s">
        <v>374</v>
      </c>
      <c r="S264" t="s">
        <v>913</v>
      </c>
    </row>
    <row r="265" spans="1:19" s="11" customFormat="1" ht="13.35" customHeight="1" x14ac:dyDescent="0.25">
      <c r="A265" s="5">
        <v>263</v>
      </c>
      <c r="B265" s="5" t="s">
        <v>17</v>
      </c>
      <c r="C265" s="29" t="str">
        <f t="shared" si="3"/>
        <v>Chateau Palmer 3eme Cru Classe, Margaux</v>
      </c>
      <c r="D265" s="23">
        <v>1600</v>
      </c>
      <c r="E265" s="23">
        <v>2000</v>
      </c>
      <c r="R265" s="17" t="s">
        <v>65</v>
      </c>
      <c r="S265" t="s">
        <v>914</v>
      </c>
    </row>
    <row r="266" spans="1:19" s="11" customFormat="1" ht="13.35" customHeight="1" x14ac:dyDescent="0.25">
      <c r="A266" s="5">
        <v>264</v>
      </c>
      <c r="B266" s="5" t="s">
        <v>17</v>
      </c>
      <c r="C266" s="29" t="str">
        <f t="shared" si="3"/>
        <v>Chateau Haut-Bailly Cru Classe, Pessac-Leognan</v>
      </c>
      <c r="D266" s="23">
        <v>340</v>
      </c>
      <c r="E266" s="23">
        <v>400</v>
      </c>
      <c r="R266" s="17" t="s">
        <v>307</v>
      </c>
      <c r="S266" t="s">
        <v>915</v>
      </c>
    </row>
    <row r="267" spans="1:19" s="11" customFormat="1" ht="13.35" customHeight="1" x14ac:dyDescent="0.25">
      <c r="A267" s="5">
        <v>265</v>
      </c>
      <c r="B267" s="5" t="s">
        <v>17</v>
      </c>
      <c r="C267" s="29" t="str">
        <f t="shared" si="3"/>
        <v>Chateau La Fleur-Petrus, Pomerol</v>
      </c>
      <c r="D267" s="23">
        <v>480</v>
      </c>
      <c r="E267" s="23">
        <v>650</v>
      </c>
      <c r="R267" s="17" t="s">
        <v>375</v>
      </c>
      <c r="S267" t="s">
        <v>916</v>
      </c>
    </row>
    <row r="268" spans="1:19" s="11" customFormat="1" ht="13.35" customHeight="1" x14ac:dyDescent="0.25">
      <c r="A268" s="5">
        <v>266</v>
      </c>
      <c r="B268" s="5" t="s">
        <v>17</v>
      </c>
      <c r="C268" s="29" t="str">
        <f t="shared" si="3"/>
        <v>Vieux Chateau Certan, Pomerol</v>
      </c>
      <c r="D268" s="23">
        <v>700</v>
      </c>
      <c r="E268" s="23">
        <v>900</v>
      </c>
      <c r="R268" s="17" t="s">
        <v>260</v>
      </c>
      <c r="S268" t="s">
        <v>917</v>
      </c>
    </row>
    <row r="269" spans="1:19" s="11" customFormat="1" ht="13.35" customHeight="1" x14ac:dyDescent="0.25">
      <c r="A269" s="5">
        <v>267</v>
      </c>
      <c r="B269" s="5" t="s">
        <v>7</v>
      </c>
      <c r="C269" s="29" t="str">
        <f t="shared" si="3"/>
        <v>Chateau Lafite Rothschild Premier Cru Classe, Pauillac - In Bond</v>
      </c>
      <c r="D269" s="23">
        <v>2000</v>
      </c>
      <c r="E269" s="23">
        <v>2400</v>
      </c>
      <c r="R269" s="17" t="s">
        <v>360</v>
      </c>
      <c r="S269" t="s">
        <v>918</v>
      </c>
    </row>
    <row r="270" spans="1:19" s="11" customFormat="1" ht="13.35" customHeight="1" x14ac:dyDescent="0.25">
      <c r="A270" s="5">
        <v>268</v>
      </c>
      <c r="B270" s="5" t="s">
        <v>7</v>
      </c>
      <c r="C270" s="29" t="str">
        <f t="shared" si="3"/>
        <v>Chateau Mouton Rothschild Premier Cru Classe, Pauillac - In Bond</v>
      </c>
      <c r="D270" s="23">
        <v>4000</v>
      </c>
      <c r="E270" s="23">
        <v>4800</v>
      </c>
      <c r="R270" s="17" t="s">
        <v>370</v>
      </c>
      <c r="S270" t="s">
        <v>919</v>
      </c>
    </row>
    <row r="271" spans="1:19" s="11" customFormat="1" ht="13.35" customHeight="1" x14ac:dyDescent="0.25">
      <c r="A271" s="5">
        <v>269</v>
      </c>
      <c r="B271" s="5" t="s">
        <v>7</v>
      </c>
      <c r="C271" s="29" t="str">
        <f t="shared" si="3"/>
        <v>Chateau La Mission Haut-Brion Cru Classe, Pessac-Leognan - In Bond</v>
      </c>
      <c r="D271" s="23">
        <v>1600</v>
      </c>
      <c r="E271" s="23">
        <v>2000</v>
      </c>
      <c r="R271" s="17" t="s">
        <v>376</v>
      </c>
      <c r="S271" t="s">
        <v>920</v>
      </c>
    </row>
    <row r="272" spans="1:19" s="11" customFormat="1" ht="13.35" customHeight="1" x14ac:dyDescent="0.25">
      <c r="A272" s="5">
        <v>270</v>
      </c>
      <c r="B272" s="5" t="s">
        <v>7</v>
      </c>
      <c r="C272" s="29" t="str">
        <f t="shared" si="3"/>
        <v>Cos d'Estournel 2eme Cru Classe, Saint-Estephe - In Bond</v>
      </c>
      <c r="D272" s="23">
        <v>1200</v>
      </c>
      <c r="E272" s="23">
        <v>1600</v>
      </c>
      <c r="R272" s="17" t="s">
        <v>377</v>
      </c>
      <c r="S272" t="s">
        <v>921</v>
      </c>
    </row>
    <row r="273" spans="1:19" s="11" customFormat="1" ht="13.35" customHeight="1" x14ac:dyDescent="0.25">
      <c r="A273" s="5">
        <v>271</v>
      </c>
      <c r="B273" s="5" t="s">
        <v>7</v>
      </c>
      <c r="C273" s="29" t="str">
        <f t="shared" si="3"/>
        <v>Chateau Langoa Barton 3eme Cru Classe, Saint-Julien</v>
      </c>
      <c r="D273" s="23">
        <v>340</v>
      </c>
      <c r="E273" s="23">
        <v>400</v>
      </c>
      <c r="R273" s="17" t="s">
        <v>378</v>
      </c>
      <c r="S273" t="s">
        <v>922</v>
      </c>
    </row>
    <row r="274" spans="1:19" s="11" customFormat="1" ht="13.35" customHeight="1" x14ac:dyDescent="0.25">
      <c r="A274" s="5">
        <v>272</v>
      </c>
      <c r="B274" s="5" t="s">
        <v>7</v>
      </c>
      <c r="C274" s="29" t="str">
        <f t="shared" si="3"/>
        <v>Chateau Branaire-Ducru 4eme Cru Classe, Saint-Julien - In Bond</v>
      </c>
      <c r="D274" s="23">
        <v>360</v>
      </c>
      <c r="E274" s="23">
        <v>460</v>
      </c>
      <c r="R274" s="17" t="s">
        <v>335</v>
      </c>
      <c r="S274" t="s">
        <v>923</v>
      </c>
    </row>
    <row r="275" spans="1:19" s="11" customFormat="1" ht="13.35" customHeight="1" x14ac:dyDescent="0.25">
      <c r="A275" s="5">
        <v>273</v>
      </c>
      <c r="B275" s="5" t="s">
        <v>7</v>
      </c>
      <c r="C275" s="29" t="str">
        <f t="shared" si="3"/>
        <v>Chateau Branaire-Ducru 4eme Cru Classe, Saint-Julien - In Bond</v>
      </c>
      <c r="D275" s="23">
        <v>360</v>
      </c>
      <c r="E275" s="23">
        <v>460</v>
      </c>
      <c r="R275" s="17" t="s">
        <v>335</v>
      </c>
      <c r="S275" t="s">
        <v>924</v>
      </c>
    </row>
    <row r="276" spans="1:19" s="11" customFormat="1" ht="13.35" customHeight="1" x14ac:dyDescent="0.25">
      <c r="A276" s="5">
        <v>274</v>
      </c>
      <c r="B276" s="5" t="s">
        <v>7</v>
      </c>
      <c r="C276" s="29" t="str">
        <f t="shared" si="3"/>
        <v>Chateau Branaire-Ducru 4eme Cru Classe, Saint-Julien - In Bond</v>
      </c>
      <c r="D276" s="23">
        <v>360</v>
      </c>
      <c r="E276" s="23">
        <v>460</v>
      </c>
      <c r="R276" s="17" t="s">
        <v>335</v>
      </c>
      <c r="S276" t="s">
        <v>925</v>
      </c>
    </row>
    <row r="277" spans="1:19" s="11" customFormat="1" ht="13.35" customHeight="1" x14ac:dyDescent="0.25">
      <c r="A277" s="5">
        <v>275</v>
      </c>
      <c r="B277" s="5" t="s">
        <v>7</v>
      </c>
      <c r="C277" s="29" t="str">
        <f t="shared" si="3"/>
        <v>Chateau Branaire-Ducru 4eme Cru Classe, Saint-Julien - In Bond</v>
      </c>
      <c r="D277" s="23">
        <v>360</v>
      </c>
      <c r="E277" s="23">
        <v>460</v>
      </c>
      <c r="R277" s="17" t="s">
        <v>335</v>
      </c>
      <c r="S277" t="s">
        <v>926</v>
      </c>
    </row>
    <row r="278" spans="1:19" s="11" customFormat="1" ht="13.35" customHeight="1" x14ac:dyDescent="0.25">
      <c r="A278" s="5">
        <v>276</v>
      </c>
      <c r="B278" s="5" t="s">
        <v>7</v>
      </c>
      <c r="C278" s="29" t="str">
        <f t="shared" si="3"/>
        <v>Chateau Branaire-Ducru 4eme Cru Classe, Saint-Julien - In Bond</v>
      </c>
      <c r="D278" s="23">
        <v>360</v>
      </c>
      <c r="E278" s="23">
        <v>460</v>
      </c>
      <c r="R278" s="17" t="s">
        <v>335</v>
      </c>
      <c r="S278" t="s">
        <v>927</v>
      </c>
    </row>
    <row r="279" spans="1:19" s="11" customFormat="1" ht="13.35" customHeight="1" x14ac:dyDescent="0.25">
      <c r="A279" s="5">
        <v>277</v>
      </c>
      <c r="B279" s="5" t="s">
        <v>7</v>
      </c>
      <c r="C279" s="29" t="str">
        <f t="shared" si="3"/>
        <v>Chateau Duhart-Milon 4eme Cru Classe, Pauillac - In Bond</v>
      </c>
      <c r="D279" s="23">
        <v>400</v>
      </c>
      <c r="E279" s="23">
        <v>500</v>
      </c>
      <c r="R279" s="17" t="s">
        <v>379</v>
      </c>
      <c r="S279" t="s">
        <v>928</v>
      </c>
    </row>
    <row r="280" spans="1:19" s="11" customFormat="1" ht="13.35" customHeight="1" x14ac:dyDescent="0.25">
      <c r="A280" s="5">
        <v>278</v>
      </c>
      <c r="B280" s="5" t="s">
        <v>7</v>
      </c>
      <c r="C280" s="29" t="str">
        <f t="shared" si="3"/>
        <v>Chateau Lynch-Bages 5eme Cru Classe, Pauillac - In Bond</v>
      </c>
      <c r="D280" s="23">
        <v>800</v>
      </c>
      <c r="E280" s="23">
        <v>950</v>
      </c>
      <c r="R280" s="17" t="s">
        <v>367</v>
      </c>
      <c r="S280" t="s">
        <v>929</v>
      </c>
    </row>
    <row r="281" spans="1:19" s="11" customFormat="1" ht="13.35" customHeight="1" x14ac:dyDescent="0.25">
      <c r="A281" s="5">
        <v>279</v>
      </c>
      <c r="B281" s="5" t="s">
        <v>7</v>
      </c>
      <c r="C281" s="29" t="str">
        <f t="shared" si="3"/>
        <v>Chateau Lynch-Bages 5eme Cru Classe, Pauillac - In Bond</v>
      </c>
      <c r="D281" s="23">
        <v>800</v>
      </c>
      <c r="E281" s="23">
        <v>950</v>
      </c>
      <c r="R281" s="17" t="s">
        <v>367</v>
      </c>
      <c r="S281" t="s">
        <v>930</v>
      </c>
    </row>
    <row r="282" spans="1:19" s="11" customFormat="1" ht="13.35" customHeight="1" x14ac:dyDescent="0.25">
      <c r="A282" s="5">
        <v>280</v>
      </c>
      <c r="B282" s="5" t="s">
        <v>7</v>
      </c>
      <c r="C282" s="29" t="str">
        <f t="shared" si="3"/>
        <v>Chateau Haut-Bailly Cru Classe, Pessac-Leognan - In Bond</v>
      </c>
      <c r="D282" s="23">
        <v>650</v>
      </c>
      <c r="E282" s="23">
        <v>850</v>
      </c>
      <c r="R282" s="17" t="s">
        <v>60</v>
      </c>
      <c r="S282" t="s">
        <v>931</v>
      </c>
    </row>
    <row r="283" spans="1:19" s="11" customFormat="1" ht="13.35" customHeight="1" x14ac:dyDescent="0.25">
      <c r="A283" s="5">
        <v>281</v>
      </c>
      <c r="B283" s="5" t="s">
        <v>7</v>
      </c>
      <c r="C283" s="29" t="str">
        <f t="shared" si="3"/>
        <v>Chateau Haut-Bailly Cru Classe, Pessac-Leognan - In Bond</v>
      </c>
      <c r="D283" s="23">
        <v>320</v>
      </c>
      <c r="E283" s="23">
        <v>400</v>
      </c>
      <c r="R283" s="17" t="s">
        <v>60</v>
      </c>
      <c r="S283" t="s">
        <v>932</v>
      </c>
    </row>
    <row r="284" spans="1:19" s="11" customFormat="1" ht="13.35" customHeight="1" x14ac:dyDescent="0.25">
      <c r="A284" s="5">
        <v>282</v>
      </c>
      <c r="B284" s="5" t="s">
        <v>7</v>
      </c>
      <c r="C284" s="29" t="str">
        <f t="shared" si="3"/>
        <v>Chateau Meyney, Saint-Estephe - In Bond</v>
      </c>
      <c r="D284" s="23">
        <v>200</v>
      </c>
      <c r="E284" s="23">
        <v>300</v>
      </c>
      <c r="R284" s="17" t="s">
        <v>380</v>
      </c>
      <c r="S284" t="s">
        <v>933</v>
      </c>
    </row>
    <row r="285" spans="1:19" s="11" customFormat="1" ht="13.35" customHeight="1" x14ac:dyDescent="0.25">
      <c r="A285" s="5">
        <v>283</v>
      </c>
      <c r="B285" s="5" t="s">
        <v>7</v>
      </c>
      <c r="C285" s="29" t="str">
        <f t="shared" si="3"/>
        <v>Chateau Meyney, Saint-Estephe - In Bond</v>
      </c>
      <c r="D285" s="23">
        <v>200</v>
      </c>
      <c r="E285" s="23">
        <v>300</v>
      </c>
      <c r="R285" s="17" t="s">
        <v>380</v>
      </c>
      <c r="S285" t="s">
        <v>934</v>
      </c>
    </row>
    <row r="286" spans="1:19" s="11" customFormat="1" ht="13.35" customHeight="1" x14ac:dyDescent="0.25">
      <c r="A286" s="5">
        <v>284</v>
      </c>
      <c r="B286" s="5" t="s">
        <v>7</v>
      </c>
      <c r="C286" s="29" t="str">
        <f t="shared" si="3"/>
        <v>Chateau Meyney, Saint-Estephe - In Bond</v>
      </c>
      <c r="D286" s="23">
        <v>200</v>
      </c>
      <c r="E286" s="23">
        <v>300</v>
      </c>
      <c r="R286" s="17" t="s">
        <v>380</v>
      </c>
      <c r="S286" t="s">
        <v>935</v>
      </c>
    </row>
    <row r="287" spans="1:19" s="11" customFormat="1" ht="13.35" customHeight="1" x14ac:dyDescent="0.25">
      <c r="A287" s="5">
        <v>285</v>
      </c>
      <c r="B287" s="5" t="s">
        <v>7</v>
      </c>
      <c r="C287" s="29" t="str">
        <f t="shared" si="3"/>
        <v>Chateau Ormes de Pez, Saint-Estephe (Halves) - In Bond</v>
      </c>
      <c r="D287" s="23">
        <v>140</v>
      </c>
      <c r="E287" s="23">
        <v>180</v>
      </c>
      <c r="R287" s="17" t="s">
        <v>381</v>
      </c>
      <c r="S287" t="s">
        <v>936</v>
      </c>
    </row>
    <row r="288" spans="1:19" s="11" customFormat="1" ht="13.35" customHeight="1" x14ac:dyDescent="0.25">
      <c r="A288" s="5">
        <v>286</v>
      </c>
      <c r="B288" s="5" t="s">
        <v>7</v>
      </c>
      <c r="C288" s="29" t="str">
        <f t="shared" si="3"/>
        <v>Chateau Ormes de Pez, Saint-Estephe - In Bond</v>
      </c>
      <c r="D288" s="23">
        <v>140</v>
      </c>
      <c r="E288" s="23">
        <v>180</v>
      </c>
      <c r="R288" s="17" t="s">
        <v>382</v>
      </c>
      <c r="S288" t="s">
        <v>937</v>
      </c>
    </row>
    <row r="289" spans="1:19" s="11" customFormat="1" ht="13.35" customHeight="1" x14ac:dyDescent="0.25">
      <c r="A289" s="5">
        <v>287</v>
      </c>
      <c r="B289" s="5" t="s">
        <v>7</v>
      </c>
      <c r="C289" s="29" t="str">
        <f t="shared" si="3"/>
        <v>Chateau Ormes de Pez, Saint-Estephe - In Bond</v>
      </c>
      <c r="D289" s="23">
        <v>140</v>
      </c>
      <c r="E289" s="23">
        <v>180</v>
      </c>
      <c r="R289" s="17" t="s">
        <v>382</v>
      </c>
      <c r="S289" t="s">
        <v>938</v>
      </c>
    </row>
    <row r="290" spans="1:19" s="11" customFormat="1" ht="13.35" customHeight="1" x14ac:dyDescent="0.25">
      <c r="A290" s="5">
        <v>288</v>
      </c>
      <c r="B290" s="5" t="s">
        <v>7</v>
      </c>
      <c r="C290" s="29" t="str">
        <f t="shared" si="3"/>
        <v>Chateau Ormes de Pez, Saint-Estephe (Magnums) - In Bond</v>
      </c>
      <c r="D290" s="23">
        <v>140</v>
      </c>
      <c r="E290" s="23">
        <v>180</v>
      </c>
      <c r="R290" s="17" t="s">
        <v>383</v>
      </c>
      <c r="S290" t="s">
        <v>939</v>
      </c>
    </row>
    <row r="291" spans="1:19" s="11" customFormat="1" ht="13.35" customHeight="1" x14ac:dyDescent="0.25">
      <c r="A291" s="5">
        <v>289</v>
      </c>
      <c r="B291" s="5" t="s">
        <v>7</v>
      </c>
      <c r="C291" s="29" t="str">
        <f t="shared" si="3"/>
        <v>Chateau Ormes de Pez, Saint-Estephe (Double Magnum) - In Bond</v>
      </c>
      <c r="D291" s="23">
        <v>50</v>
      </c>
      <c r="E291" s="23">
        <v>70</v>
      </c>
      <c r="R291" s="17" t="s">
        <v>384</v>
      </c>
      <c r="S291" t="s">
        <v>940</v>
      </c>
    </row>
    <row r="292" spans="1:19" s="11" customFormat="1" ht="13.35" customHeight="1" x14ac:dyDescent="0.25">
      <c r="A292" s="5">
        <v>290</v>
      </c>
      <c r="B292" s="5" t="s">
        <v>7</v>
      </c>
      <c r="C292" s="29" t="str">
        <f t="shared" si="3"/>
        <v>Chateau Ormes de Pez, Saint-Estephe (Nebuchadnezzar) - In Bond</v>
      </c>
      <c r="D292" s="23">
        <v>260</v>
      </c>
      <c r="E292" s="23">
        <v>320</v>
      </c>
      <c r="R292" s="17" t="s">
        <v>385</v>
      </c>
      <c r="S292" t="s">
        <v>941</v>
      </c>
    </row>
    <row r="293" spans="1:19" s="11" customFormat="1" ht="13.35" customHeight="1" x14ac:dyDescent="0.25">
      <c r="A293" s="5">
        <v>291</v>
      </c>
      <c r="B293" s="5" t="s">
        <v>7</v>
      </c>
      <c r="C293" s="29" t="str">
        <f t="shared" si="3"/>
        <v>Chateau Ormes de Pez, Saint-Estephe (Imperial) - In Bond</v>
      </c>
      <c r="D293" s="23">
        <v>100</v>
      </c>
      <c r="E293" s="23">
        <v>150</v>
      </c>
      <c r="R293" s="17" t="s">
        <v>387</v>
      </c>
      <c r="S293" t="s">
        <v>942</v>
      </c>
    </row>
    <row r="294" spans="1:19" s="11" customFormat="1" ht="13.35" customHeight="1" x14ac:dyDescent="0.25">
      <c r="A294" s="5">
        <v>292</v>
      </c>
      <c r="B294" s="5" t="s">
        <v>7</v>
      </c>
      <c r="C294" s="29" t="str">
        <f t="shared" si="3"/>
        <v>Chateau Ormes de Pez, Saint-Estephe (Salmanazar) - In Bond</v>
      </c>
      <c r="D294" s="23">
        <v>150</v>
      </c>
      <c r="E294" s="23">
        <v>220</v>
      </c>
      <c r="R294" s="17" t="s">
        <v>388</v>
      </c>
      <c r="S294" t="s">
        <v>943</v>
      </c>
    </row>
    <row r="295" spans="1:19" s="11" customFormat="1" ht="13.35" customHeight="1" x14ac:dyDescent="0.25">
      <c r="A295" s="5">
        <v>293</v>
      </c>
      <c r="B295" s="5" t="s">
        <v>7</v>
      </c>
      <c r="C295" s="29" t="str">
        <f t="shared" si="3"/>
        <v>La Dame de Montrose, Saint-Estephe - In Bond</v>
      </c>
      <c r="D295" s="23">
        <v>200</v>
      </c>
      <c r="E295" s="23">
        <v>300</v>
      </c>
      <c r="R295" s="17" t="s">
        <v>346</v>
      </c>
      <c r="S295" t="s">
        <v>944</v>
      </c>
    </row>
    <row r="296" spans="1:19" s="11" customFormat="1" ht="13.35" customHeight="1" x14ac:dyDescent="0.25">
      <c r="A296" s="5">
        <v>294</v>
      </c>
      <c r="B296" s="5" t="s">
        <v>7</v>
      </c>
      <c r="C296" s="29" t="str">
        <f t="shared" si="3"/>
        <v>La Dame de Montrose, Saint-Estephe - In Bond</v>
      </c>
      <c r="D296" s="23">
        <v>200</v>
      </c>
      <c r="E296" s="23">
        <v>300</v>
      </c>
      <c r="R296" s="17" t="s">
        <v>346</v>
      </c>
      <c r="S296" t="s">
        <v>945</v>
      </c>
    </row>
    <row r="297" spans="1:19" s="11" customFormat="1" ht="13.35" customHeight="1" x14ac:dyDescent="0.25">
      <c r="A297" s="5">
        <v>295</v>
      </c>
      <c r="B297" s="5" t="s">
        <v>7</v>
      </c>
      <c r="C297" s="29" t="str">
        <f t="shared" si="3"/>
        <v>La Dame de Montrose, Saint-Estephe - In Bond</v>
      </c>
      <c r="D297" s="23">
        <v>200</v>
      </c>
      <c r="E297" s="23">
        <v>300</v>
      </c>
      <c r="R297" s="17" t="s">
        <v>346</v>
      </c>
      <c r="S297" t="s">
        <v>946</v>
      </c>
    </row>
    <row r="298" spans="1:19" s="11" customFormat="1" ht="13.35" customHeight="1" x14ac:dyDescent="0.25">
      <c r="A298" s="5">
        <v>296</v>
      </c>
      <c r="B298" s="5" t="s">
        <v>7</v>
      </c>
      <c r="C298" s="29" t="str">
        <f t="shared" si="3"/>
        <v>Chateau Ausone, Saint-Emilion Grand Cru - In Bond</v>
      </c>
      <c r="D298" s="23">
        <v>1600</v>
      </c>
      <c r="E298" s="23">
        <v>2100</v>
      </c>
      <c r="R298" s="17" t="s">
        <v>389</v>
      </c>
      <c r="S298" t="s">
        <v>947</v>
      </c>
    </row>
    <row r="299" spans="1:19" s="11" customFormat="1" ht="13.35" customHeight="1" x14ac:dyDescent="0.25">
      <c r="A299" s="5">
        <v>297</v>
      </c>
      <c r="B299" s="5" t="s">
        <v>7</v>
      </c>
      <c r="C299" s="29" t="str">
        <f t="shared" si="3"/>
        <v>Chateau Canon Premier Grand Cru Classe B, Saint-Emilion Grand Cru - In Bond</v>
      </c>
      <c r="D299" s="23">
        <v>650</v>
      </c>
      <c r="E299" s="23">
        <v>850</v>
      </c>
      <c r="R299" s="17" t="s">
        <v>391</v>
      </c>
      <c r="S299" t="s">
        <v>948</v>
      </c>
    </row>
    <row r="300" spans="1:19" s="11" customFormat="1" ht="13.35" customHeight="1" x14ac:dyDescent="0.25">
      <c r="A300" s="5">
        <v>298</v>
      </c>
      <c r="B300" s="5" t="s">
        <v>7</v>
      </c>
      <c r="C300" s="29" t="str">
        <f t="shared" si="3"/>
        <v>Chateau Canon Premier Grand Cru Classe B, Saint-Emilion Grand Cru - In Bond</v>
      </c>
      <c r="D300" s="23">
        <v>320</v>
      </c>
      <c r="E300" s="23">
        <v>420</v>
      </c>
      <c r="R300" s="17" t="s">
        <v>391</v>
      </c>
      <c r="S300" t="s">
        <v>949</v>
      </c>
    </row>
    <row r="301" spans="1:19" s="11" customFormat="1" ht="13.35" customHeight="1" x14ac:dyDescent="0.25">
      <c r="A301" s="5">
        <v>299</v>
      </c>
      <c r="B301" s="5" t="s">
        <v>7</v>
      </c>
      <c r="C301" s="29" t="str">
        <f t="shared" si="3"/>
        <v>Vieux Chateau Certan, Pomerol</v>
      </c>
      <c r="D301" s="23">
        <v>900</v>
      </c>
      <c r="E301" s="23">
        <v>1300</v>
      </c>
      <c r="R301" s="17" t="s">
        <v>260</v>
      </c>
      <c r="S301" t="s">
        <v>950</v>
      </c>
    </row>
    <row r="302" spans="1:19" s="11" customFormat="1" ht="13.35" customHeight="1" x14ac:dyDescent="0.25">
      <c r="A302" s="5">
        <v>300</v>
      </c>
      <c r="B302" s="5" t="s">
        <v>11</v>
      </c>
      <c r="C302" s="29" t="str">
        <f t="shared" si="3"/>
        <v>Chateau Calon Segur 3eme Cru Classe, Saint-Estephe - In Bond</v>
      </c>
      <c r="D302" s="23">
        <v>560</v>
      </c>
      <c r="E302" s="23">
        <v>720</v>
      </c>
      <c r="R302" s="17" t="s">
        <v>392</v>
      </c>
      <c r="S302" t="s">
        <v>951</v>
      </c>
    </row>
    <row r="303" spans="1:19" s="11" customFormat="1" ht="13.35" customHeight="1" x14ac:dyDescent="0.25">
      <c r="A303" s="5">
        <v>301</v>
      </c>
      <c r="B303" s="5" t="s">
        <v>11</v>
      </c>
      <c r="C303" s="29" t="str">
        <f t="shared" si="3"/>
        <v>Chateau Calon Segur 3eme Cru Classe, Saint-Estephe - In Bond</v>
      </c>
      <c r="D303" s="23">
        <v>560</v>
      </c>
      <c r="E303" s="23">
        <v>720</v>
      </c>
      <c r="R303" s="17" t="s">
        <v>392</v>
      </c>
      <c r="S303" t="s">
        <v>952</v>
      </c>
    </row>
    <row r="304" spans="1:19" s="11" customFormat="1" ht="13.35" customHeight="1" x14ac:dyDescent="0.25">
      <c r="A304" s="5">
        <v>302</v>
      </c>
      <c r="B304" s="5" t="s">
        <v>11</v>
      </c>
      <c r="C304" s="29" t="str">
        <f t="shared" si="3"/>
        <v>Chateau Pedesclaux 5eme Cru Classe, Pauillac</v>
      </c>
      <c r="D304" s="23">
        <v>170</v>
      </c>
      <c r="E304" s="23">
        <v>220</v>
      </c>
      <c r="R304" s="17" t="s">
        <v>393</v>
      </c>
      <c r="S304" t="s">
        <v>953</v>
      </c>
    </row>
    <row r="305" spans="1:19" s="11" customFormat="1" ht="13.35" customHeight="1" x14ac:dyDescent="0.25">
      <c r="A305" s="5">
        <v>303</v>
      </c>
      <c r="B305" s="5" t="s">
        <v>11</v>
      </c>
      <c r="C305" s="29" t="str">
        <f t="shared" si="3"/>
        <v>Chateau Pedesclaux 5eme Cru Classe, Pauillac</v>
      </c>
      <c r="D305" s="23">
        <v>170</v>
      </c>
      <c r="E305" s="23">
        <v>220</v>
      </c>
      <c r="R305" s="17" t="s">
        <v>393</v>
      </c>
      <c r="S305" t="s">
        <v>954</v>
      </c>
    </row>
    <row r="306" spans="1:19" s="11" customFormat="1" ht="13.35" customHeight="1" x14ac:dyDescent="0.25">
      <c r="A306" s="5">
        <v>304</v>
      </c>
      <c r="B306" s="5" t="s">
        <v>11</v>
      </c>
      <c r="C306" s="29" t="str">
        <f t="shared" si="3"/>
        <v>Chateau Pedesclaux 5eme Cru Classe, Pauillac</v>
      </c>
      <c r="D306" s="23">
        <v>170</v>
      </c>
      <c r="E306" s="23">
        <v>220</v>
      </c>
      <c r="R306" s="17" t="s">
        <v>393</v>
      </c>
      <c r="S306" t="s">
        <v>955</v>
      </c>
    </row>
    <row r="307" spans="1:19" s="11" customFormat="1" ht="13.35" customHeight="1" x14ac:dyDescent="0.25">
      <c r="A307" s="5">
        <v>305</v>
      </c>
      <c r="B307" s="5" t="s">
        <v>11</v>
      </c>
      <c r="C307" s="29" t="str">
        <f t="shared" si="3"/>
        <v>Chateau Pedesclaux 5eme Cru Classe, Pauillac</v>
      </c>
      <c r="D307" s="23">
        <v>170</v>
      </c>
      <c r="E307" s="23">
        <v>220</v>
      </c>
      <c r="R307" s="17" t="s">
        <v>393</v>
      </c>
      <c r="S307" t="s">
        <v>956</v>
      </c>
    </row>
    <row r="308" spans="1:19" s="11" customFormat="1" ht="13.35" customHeight="1" x14ac:dyDescent="0.25">
      <c r="A308" s="5">
        <v>306</v>
      </c>
      <c r="B308" s="5" t="s">
        <v>11</v>
      </c>
      <c r="C308" s="29" t="str">
        <f t="shared" si="3"/>
        <v>Chateau Lilian Ladouys, Saint-Estephe (Halves) - In Bond</v>
      </c>
      <c r="D308" s="23">
        <v>100</v>
      </c>
      <c r="E308" s="23">
        <v>150</v>
      </c>
      <c r="R308" s="17" t="s">
        <v>394</v>
      </c>
      <c r="S308" t="s">
        <v>957</v>
      </c>
    </row>
    <row r="309" spans="1:19" s="11" customFormat="1" ht="13.35" customHeight="1" x14ac:dyDescent="0.25">
      <c r="A309" s="5">
        <v>307</v>
      </c>
      <c r="B309" s="5" t="s">
        <v>11</v>
      </c>
      <c r="C309" s="29" t="str">
        <f t="shared" si="3"/>
        <v>Chateau Lilian Ladouys, Saint-Estephe - In Bond</v>
      </c>
      <c r="D309" s="23">
        <v>100</v>
      </c>
      <c r="E309" s="23">
        <v>150</v>
      </c>
      <c r="R309" s="17" t="s">
        <v>395</v>
      </c>
      <c r="S309" t="s">
        <v>958</v>
      </c>
    </row>
    <row r="310" spans="1:19" s="11" customFormat="1" ht="13.35" customHeight="1" x14ac:dyDescent="0.25">
      <c r="A310" s="5">
        <v>308</v>
      </c>
      <c r="B310" s="5" t="s">
        <v>11</v>
      </c>
      <c r="C310" s="29" t="str">
        <f t="shared" si="3"/>
        <v>Chateau Lilian Ladouys, Saint-Estephe - In Bond</v>
      </c>
      <c r="D310" s="23">
        <v>100</v>
      </c>
      <c r="E310" s="23">
        <v>150</v>
      </c>
      <c r="R310" s="17" t="s">
        <v>395</v>
      </c>
      <c r="S310" t="s">
        <v>959</v>
      </c>
    </row>
    <row r="311" spans="1:19" s="11" customFormat="1" ht="13.35" customHeight="1" x14ac:dyDescent="0.25">
      <c r="A311" s="5">
        <v>309</v>
      </c>
      <c r="B311" s="5" t="s">
        <v>11</v>
      </c>
      <c r="C311" s="29" t="str">
        <f t="shared" si="3"/>
        <v>Chateau Lilian Ladouys, Saint-Estephe - In Bond</v>
      </c>
      <c r="D311" s="23">
        <v>100</v>
      </c>
      <c r="E311" s="23">
        <v>150</v>
      </c>
      <c r="R311" s="17" t="s">
        <v>395</v>
      </c>
      <c r="S311" t="s">
        <v>960</v>
      </c>
    </row>
    <row r="312" spans="1:19" s="11" customFormat="1" ht="13.35" customHeight="1" x14ac:dyDescent="0.25">
      <c r="A312" s="5">
        <v>310</v>
      </c>
      <c r="B312" s="5" t="s">
        <v>11</v>
      </c>
      <c r="C312" s="29" t="str">
        <f t="shared" si="3"/>
        <v>Chateau Lilian Ladouys, Saint-Estephe - In Bond</v>
      </c>
      <c r="D312" s="23">
        <v>100</v>
      </c>
      <c r="E312" s="23">
        <v>150</v>
      </c>
      <c r="R312" s="17" t="s">
        <v>395</v>
      </c>
      <c r="S312" t="s">
        <v>961</v>
      </c>
    </row>
    <row r="313" spans="1:19" s="11" customFormat="1" ht="13.35" customHeight="1" x14ac:dyDescent="0.25">
      <c r="A313" s="5">
        <v>311</v>
      </c>
      <c r="B313" s="5" t="s">
        <v>11</v>
      </c>
      <c r="C313" s="29" t="str">
        <f t="shared" si="3"/>
        <v>Chateau Lilian Ladouys, Saint-Estephe (Magnums) - In Bond</v>
      </c>
      <c r="D313" s="23">
        <v>100</v>
      </c>
      <c r="E313" s="23">
        <v>150</v>
      </c>
      <c r="R313" s="17" t="s">
        <v>396</v>
      </c>
      <c r="S313" t="s">
        <v>962</v>
      </c>
    </row>
    <row r="314" spans="1:19" s="11" customFormat="1" ht="13.35" customHeight="1" x14ac:dyDescent="0.25">
      <c r="A314" s="5">
        <v>312</v>
      </c>
      <c r="B314" s="5" t="s">
        <v>11</v>
      </c>
      <c r="C314" s="29" t="str">
        <f t="shared" si="3"/>
        <v>Chateau Lilian Ladouys, Saint-Estephe (Magnums) - In Bond</v>
      </c>
      <c r="D314" s="23">
        <v>100</v>
      </c>
      <c r="E314" s="23">
        <v>150</v>
      </c>
      <c r="R314" s="17" t="s">
        <v>396</v>
      </c>
      <c r="S314" t="s">
        <v>963</v>
      </c>
    </row>
    <row r="315" spans="1:19" s="11" customFormat="1" ht="13.35" customHeight="1" x14ac:dyDescent="0.25">
      <c r="A315" s="5">
        <v>313</v>
      </c>
      <c r="B315" s="5" t="s">
        <v>11</v>
      </c>
      <c r="C315" s="29" t="str">
        <f t="shared" si="3"/>
        <v>Chateau Canon Premier Grand Cru Classe B, Saint-Emilion Grand Cru - In Bond</v>
      </c>
      <c r="D315" s="23">
        <v>360</v>
      </c>
      <c r="E315" s="23">
        <v>500</v>
      </c>
      <c r="R315" s="17" t="s">
        <v>391</v>
      </c>
      <c r="S315" t="s">
        <v>964</v>
      </c>
    </row>
    <row r="316" spans="1:19" s="11" customFormat="1" ht="13.35" customHeight="1" x14ac:dyDescent="0.25">
      <c r="A316" s="5">
        <v>314</v>
      </c>
      <c r="B316" s="5" t="s">
        <v>11</v>
      </c>
      <c r="C316" s="29" t="str">
        <f t="shared" si="3"/>
        <v>Chateau Canon Premier Grand Cru Classe B, Saint-Emilion Grand Cru - In Bond</v>
      </c>
      <c r="D316" s="23">
        <v>360</v>
      </c>
      <c r="E316" s="23">
        <v>500</v>
      </c>
      <c r="R316" s="17" t="s">
        <v>391</v>
      </c>
      <c r="S316" t="s">
        <v>965</v>
      </c>
    </row>
    <row r="317" spans="1:19" s="11" customFormat="1" ht="13.35" customHeight="1" x14ac:dyDescent="0.25">
      <c r="A317" s="5">
        <v>315</v>
      </c>
      <c r="B317" s="5" t="s">
        <v>11</v>
      </c>
      <c r="C317" s="29" t="str">
        <f t="shared" si="3"/>
        <v>Aromes de Pavie, Saint-Emilion Grand Cru</v>
      </c>
      <c r="D317" s="23">
        <v>300</v>
      </c>
      <c r="E317" s="23">
        <v>400</v>
      </c>
      <c r="R317" s="17" t="s">
        <v>397</v>
      </c>
      <c r="S317" t="s">
        <v>966</v>
      </c>
    </row>
    <row r="318" spans="1:19" s="11" customFormat="1" ht="13.35" customHeight="1" x14ac:dyDescent="0.25">
      <c r="A318" s="5">
        <v>316</v>
      </c>
      <c r="B318" s="5" t="s">
        <v>13</v>
      </c>
      <c r="C318" s="29" t="str">
        <f t="shared" si="3"/>
        <v>Chateau Lafite Rothschild Premier Cru Classe, Pauillac - In Bond</v>
      </c>
      <c r="D318" s="23">
        <v>1700</v>
      </c>
      <c r="E318" s="23">
        <v>2200</v>
      </c>
      <c r="R318" s="17" t="s">
        <v>360</v>
      </c>
      <c r="S318" t="s">
        <v>967</v>
      </c>
    </row>
    <row r="319" spans="1:19" s="11" customFormat="1" ht="13.35" customHeight="1" x14ac:dyDescent="0.25">
      <c r="A319" s="5">
        <v>317</v>
      </c>
      <c r="B319" s="5" t="s">
        <v>13</v>
      </c>
      <c r="C319" s="29" t="str">
        <f t="shared" si="3"/>
        <v>Chateau Lafite Rothschild Premier Cru Classe, Pauillac - In Bond</v>
      </c>
      <c r="D319" s="23">
        <v>1700</v>
      </c>
      <c r="E319" s="23">
        <v>2200</v>
      </c>
      <c r="R319" s="17" t="s">
        <v>360</v>
      </c>
      <c r="S319" t="s">
        <v>968</v>
      </c>
    </row>
    <row r="320" spans="1:19" s="11" customFormat="1" ht="13.35" customHeight="1" x14ac:dyDescent="0.25">
      <c r="A320" s="5">
        <v>318</v>
      </c>
      <c r="B320" s="5" t="s">
        <v>9</v>
      </c>
      <c r="C320" s="29" t="str">
        <f t="shared" si="3"/>
        <v>Chateau Leoville Poyferre 2eme Cru Classe, Saint-Julien (Imperial) - In Bond</v>
      </c>
      <c r="D320" s="23">
        <v>280</v>
      </c>
      <c r="E320" s="23">
        <v>320</v>
      </c>
      <c r="R320" s="17" t="s">
        <v>398</v>
      </c>
      <c r="S320" t="s">
        <v>969</v>
      </c>
    </row>
    <row r="321" spans="1:19" s="11" customFormat="1" ht="13.35" customHeight="1" x14ac:dyDescent="0.25">
      <c r="A321" s="5">
        <v>319</v>
      </c>
      <c r="B321" s="5" t="s">
        <v>9</v>
      </c>
      <c r="C321" s="29" t="str">
        <f t="shared" si="3"/>
        <v>Chateau Leoville Poyferre 2eme Cru Classe, Saint-Julien (Imperial) - In Bond</v>
      </c>
      <c r="D321" s="23">
        <v>280</v>
      </c>
      <c r="E321" s="23">
        <v>320</v>
      </c>
      <c r="R321" s="17" t="s">
        <v>398</v>
      </c>
      <c r="S321" t="s">
        <v>970</v>
      </c>
    </row>
    <row r="322" spans="1:19" s="11" customFormat="1" ht="13.35" customHeight="1" x14ac:dyDescent="0.25">
      <c r="A322" s="5">
        <v>320</v>
      </c>
      <c r="B322" s="5" t="s">
        <v>9</v>
      </c>
      <c r="C322" s="29" t="str">
        <f t="shared" si="3"/>
        <v>Chateau Lynch-Bages 5eme Cru Classe, Pauillac - In Bond</v>
      </c>
      <c r="D322" s="23">
        <v>600</v>
      </c>
      <c r="E322" s="23">
        <v>720</v>
      </c>
      <c r="R322" s="17" t="s">
        <v>367</v>
      </c>
      <c r="S322" t="s">
        <v>971</v>
      </c>
    </row>
    <row r="323" spans="1:19" s="11" customFormat="1" ht="13.35" customHeight="1" x14ac:dyDescent="0.25">
      <c r="A323" s="5">
        <v>321</v>
      </c>
      <c r="B323" s="5" t="s">
        <v>9</v>
      </c>
      <c r="C323" s="29" t="str">
        <f t="shared" si="3"/>
        <v>Chateau Lynch-Bages 5eme Cru Classe, Pauillac - In Bond</v>
      </c>
      <c r="D323" s="23">
        <v>600</v>
      </c>
      <c r="E323" s="23">
        <v>720</v>
      </c>
      <c r="R323" s="17" t="s">
        <v>367</v>
      </c>
      <c r="S323" t="s">
        <v>972</v>
      </c>
    </row>
    <row r="324" spans="1:19" s="11" customFormat="1" ht="13.35" customHeight="1" x14ac:dyDescent="0.25">
      <c r="A324" s="5">
        <v>322</v>
      </c>
      <c r="B324" s="5" t="s">
        <v>9</v>
      </c>
      <c r="C324" s="29" t="str">
        <f t="shared" ref="C324:C387" si="4">HYPERLINK(S324,R324)</f>
        <v>Le Petit Mouton de Mouton Rothschild, Pauillac - In Bond</v>
      </c>
      <c r="D324" s="23">
        <v>1150</v>
      </c>
      <c r="E324" s="23">
        <v>1400</v>
      </c>
      <c r="R324" s="17" t="s">
        <v>399</v>
      </c>
      <c r="S324" t="s">
        <v>973</v>
      </c>
    </row>
    <row r="325" spans="1:19" s="11" customFormat="1" ht="13.35" customHeight="1" x14ac:dyDescent="0.25">
      <c r="A325" s="5">
        <v>323</v>
      </c>
      <c r="B325" s="5" t="s">
        <v>9</v>
      </c>
      <c r="C325" s="29" t="str">
        <f t="shared" si="4"/>
        <v>Chateau La Lagune 3eme Cru Classe, Haut-Medoc (Double Magnums) - In Bond</v>
      </c>
      <c r="D325" s="23">
        <v>200</v>
      </c>
      <c r="E325" s="23">
        <v>300</v>
      </c>
      <c r="R325" s="17" t="s">
        <v>400</v>
      </c>
      <c r="S325" t="s">
        <v>974</v>
      </c>
    </row>
    <row r="326" spans="1:19" s="11" customFormat="1" ht="13.35" customHeight="1" x14ac:dyDescent="0.25">
      <c r="A326" s="5">
        <v>324</v>
      </c>
      <c r="B326" s="5" t="s">
        <v>9</v>
      </c>
      <c r="C326" s="29" t="str">
        <f t="shared" si="4"/>
        <v>Chateau La Lagune 3eme Cru Classe, Haut-Medoc (Double Magnums) - In Bond</v>
      </c>
      <c r="D326" s="23">
        <v>200</v>
      </c>
      <c r="E326" s="23">
        <v>300</v>
      </c>
      <c r="R326" s="17" t="s">
        <v>400</v>
      </c>
      <c r="S326" t="s">
        <v>975</v>
      </c>
    </row>
    <row r="327" spans="1:19" s="11" customFormat="1" ht="13.35" customHeight="1" x14ac:dyDescent="0.25">
      <c r="A327" s="5">
        <v>325</v>
      </c>
      <c r="B327" s="5" t="s">
        <v>9</v>
      </c>
      <c r="C327" s="29" t="str">
        <f t="shared" si="4"/>
        <v>Chateau La Lagune 3eme Cru Classe, Haut-Medoc (Double Magnums) - In Bond</v>
      </c>
      <c r="D327" s="23">
        <v>140</v>
      </c>
      <c r="E327" s="23">
        <v>180</v>
      </c>
      <c r="R327" s="17" t="s">
        <v>400</v>
      </c>
      <c r="S327" t="s">
        <v>976</v>
      </c>
    </row>
    <row r="328" spans="1:19" s="11" customFormat="1" ht="13.35" customHeight="1" x14ac:dyDescent="0.25">
      <c r="A328" s="5">
        <v>326</v>
      </c>
      <c r="B328" s="5" t="s">
        <v>9</v>
      </c>
      <c r="C328" s="29" t="str">
        <f t="shared" si="4"/>
        <v>Chateau La Lagune 3eme Cru Classe, Haut-Medoc (Salmanazar) - In Bond</v>
      </c>
      <c r="D328" s="23">
        <v>200</v>
      </c>
      <c r="E328" s="23">
        <v>300</v>
      </c>
      <c r="R328" s="17" t="s">
        <v>401</v>
      </c>
      <c r="S328" t="s">
        <v>977</v>
      </c>
    </row>
    <row r="329" spans="1:19" s="11" customFormat="1" ht="13.35" customHeight="1" x14ac:dyDescent="0.25">
      <c r="A329" s="5">
        <v>327</v>
      </c>
      <c r="B329" s="5" t="s">
        <v>9</v>
      </c>
      <c r="C329" s="29" t="str">
        <f t="shared" si="4"/>
        <v>Chateau La Lagune 3eme Cru Classe, Haut-Medoc (Salmanazar) - In Bond</v>
      </c>
      <c r="D329" s="23">
        <v>200</v>
      </c>
      <c r="E329" s="23">
        <v>300</v>
      </c>
      <c r="R329" s="17" t="s">
        <v>401</v>
      </c>
      <c r="S329" t="s">
        <v>978</v>
      </c>
    </row>
    <row r="330" spans="1:19" s="11" customFormat="1" ht="13.35" customHeight="1" x14ac:dyDescent="0.25">
      <c r="A330" s="5">
        <v>328</v>
      </c>
      <c r="B330" s="5" t="s">
        <v>9</v>
      </c>
      <c r="C330" s="29" t="str">
        <f t="shared" si="4"/>
        <v>Chateau La Lagune 3eme Cru Classe, Haut-Medoc (Salmanazar) - In Bond</v>
      </c>
      <c r="D330" s="23">
        <v>200</v>
      </c>
      <c r="E330" s="23">
        <v>300</v>
      </c>
      <c r="R330" s="17" t="s">
        <v>401</v>
      </c>
      <c r="S330" t="s">
        <v>979</v>
      </c>
    </row>
    <row r="331" spans="1:19" s="11" customFormat="1" ht="13.35" customHeight="1" x14ac:dyDescent="0.25">
      <c r="A331" s="5">
        <v>329</v>
      </c>
      <c r="B331" s="5" t="s">
        <v>9</v>
      </c>
      <c r="C331" s="29" t="str">
        <f t="shared" si="4"/>
        <v>Chateau La Lagune 3eme Cru Classe, Haut-Medoc (Salmanazar) - In Bond</v>
      </c>
      <c r="D331" s="23">
        <v>260</v>
      </c>
      <c r="E331" s="23">
        <v>320</v>
      </c>
      <c r="R331" s="17" t="s">
        <v>401</v>
      </c>
      <c r="S331" t="s">
        <v>980</v>
      </c>
    </row>
    <row r="332" spans="1:19" s="11" customFormat="1" ht="13.35" customHeight="1" x14ac:dyDescent="0.25">
      <c r="A332" s="5">
        <v>330</v>
      </c>
      <c r="B332" s="5" t="s">
        <v>99</v>
      </c>
      <c r="C332" s="29" t="str">
        <f t="shared" si="4"/>
        <v xml:space="preserve">Chateau Calon, Montagne-Saint-Emilion </v>
      </c>
      <c r="D332" s="23">
        <v>100</v>
      </c>
      <c r="E332" s="23">
        <v>130</v>
      </c>
      <c r="R332" s="17" t="s">
        <v>402</v>
      </c>
      <c r="S332" t="s">
        <v>981</v>
      </c>
    </row>
    <row r="333" spans="1:19" s="11" customFormat="1" ht="13.35" customHeight="1" x14ac:dyDescent="0.25">
      <c r="A333" s="5">
        <v>331</v>
      </c>
      <c r="B333" s="5" t="s">
        <v>71</v>
      </c>
      <c r="C333" s="29" t="str">
        <f t="shared" si="4"/>
        <v>Chateau de Reignac, Bordeaux Superieur</v>
      </c>
      <c r="D333" s="23">
        <v>100</v>
      </c>
      <c r="E333" s="23">
        <v>150</v>
      </c>
      <c r="R333" s="17" t="s">
        <v>404</v>
      </c>
      <c r="S333" t="s">
        <v>982</v>
      </c>
    </row>
    <row r="334" spans="1:19" s="11" customFormat="1" ht="13.35" customHeight="1" x14ac:dyDescent="0.25">
      <c r="A334" s="5">
        <v>332</v>
      </c>
      <c r="B334" s="5" t="s">
        <v>71</v>
      </c>
      <c r="C334" s="29" t="str">
        <f t="shared" si="4"/>
        <v>Chateau de Reignac, Bordeaux Superieur</v>
      </c>
      <c r="D334" s="23">
        <v>120</v>
      </c>
      <c r="E334" s="23">
        <v>160</v>
      </c>
      <c r="R334" s="17" t="s">
        <v>404</v>
      </c>
      <c r="S334" t="s">
        <v>983</v>
      </c>
    </row>
    <row r="335" spans="1:19" s="11" customFormat="1" ht="13.35" customHeight="1" x14ac:dyDescent="0.25">
      <c r="A335" s="5">
        <v>333</v>
      </c>
      <c r="B335" s="5" t="s">
        <v>28</v>
      </c>
      <c r="C335" s="29" t="str">
        <f t="shared" si="4"/>
        <v>Essence de Dourthe, Dourthe, Bordeaux Superieur - In Bond</v>
      </c>
      <c r="D335" s="23">
        <v>80</v>
      </c>
      <c r="E335" s="23">
        <v>140</v>
      </c>
      <c r="R335" s="17" t="s">
        <v>405</v>
      </c>
      <c r="S335" t="s">
        <v>984</v>
      </c>
    </row>
    <row r="336" spans="1:19" s="11" customFormat="1" ht="13.35" customHeight="1" x14ac:dyDescent="0.25">
      <c r="A336" s="5">
        <v>334</v>
      </c>
      <c r="B336" s="5" t="s">
        <v>28</v>
      </c>
      <c r="C336" s="29" t="str">
        <f t="shared" si="4"/>
        <v>Essence de Dourthe, Dourthe, Bordeaux Superieur - In Bond</v>
      </c>
      <c r="D336" s="23">
        <v>80</v>
      </c>
      <c r="E336" s="23">
        <v>120</v>
      </c>
      <c r="R336" s="17" t="s">
        <v>405</v>
      </c>
      <c r="S336" t="s">
        <v>985</v>
      </c>
    </row>
    <row r="337" spans="1:19" s="11" customFormat="1" ht="13.35" customHeight="1" x14ac:dyDescent="0.25">
      <c r="A337" s="5">
        <v>335</v>
      </c>
      <c r="B337" s="5" t="s">
        <v>33</v>
      </c>
      <c r="C337" s="29" t="str">
        <f t="shared" si="4"/>
        <v>Chateau d'Aiguilhe, Castillon-Cotes de Bordeaux</v>
      </c>
      <c r="D337" s="23">
        <v>180</v>
      </c>
      <c r="E337" s="23">
        <v>220</v>
      </c>
      <c r="R337" s="17" t="s">
        <v>406</v>
      </c>
      <c r="S337" t="s">
        <v>986</v>
      </c>
    </row>
    <row r="338" spans="1:19" s="11" customFormat="1" ht="13.35" customHeight="1" x14ac:dyDescent="0.25">
      <c r="A338" s="5">
        <v>336</v>
      </c>
      <c r="B338" s="5" t="s">
        <v>33</v>
      </c>
      <c r="C338" s="29" t="str">
        <f t="shared" si="4"/>
        <v xml:space="preserve">Chateau Moncets, Lalande de Pomerol </v>
      </c>
      <c r="D338" s="23">
        <v>200</v>
      </c>
      <c r="E338" s="23">
        <v>250</v>
      </c>
      <c r="R338" s="17" t="s">
        <v>407</v>
      </c>
      <c r="S338" t="s">
        <v>987</v>
      </c>
    </row>
    <row r="339" spans="1:19" s="11" customFormat="1" ht="13.35" customHeight="1" x14ac:dyDescent="0.25">
      <c r="A339" s="5">
        <v>337</v>
      </c>
      <c r="B339" s="5" t="s">
        <v>33</v>
      </c>
      <c r="C339" s="29" t="str">
        <f t="shared" si="4"/>
        <v>Chateau Mont-Perat, Bordeaux Rouge</v>
      </c>
      <c r="D339" s="23">
        <v>150</v>
      </c>
      <c r="E339" s="23">
        <v>180</v>
      </c>
      <c r="R339" s="17" t="s">
        <v>408</v>
      </c>
      <c r="S339" t="s">
        <v>988</v>
      </c>
    </row>
    <row r="340" spans="1:19" s="11" customFormat="1" ht="13.35" customHeight="1" x14ac:dyDescent="0.25">
      <c r="A340" s="5">
        <v>338</v>
      </c>
      <c r="B340" s="5" t="s">
        <v>23</v>
      </c>
      <c r="C340" s="29" t="str">
        <f t="shared" si="4"/>
        <v>1987/1988 Chateau Pichon Longueville Comtesse de Lalande 2eme Cru Classe, Pauillac</v>
      </c>
      <c r="D340" s="23">
        <v>80</v>
      </c>
      <c r="E340" s="23">
        <v>120</v>
      </c>
      <c r="R340" s="17" t="s">
        <v>409</v>
      </c>
      <c r="S340" t="s">
        <v>989</v>
      </c>
    </row>
    <row r="341" spans="1:19" s="11" customFormat="1" ht="13.35" customHeight="1" x14ac:dyDescent="0.25">
      <c r="A341" s="5">
        <v>339</v>
      </c>
      <c r="B341" s="5" t="s">
        <v>23</v>
      </c>
      <c r="C341" s="29" t="str">
        <f t="shared" si="4"/>
        <v>1980/2005 Mixed Lot of Fine Bordeaux</v>
      </c>
      <c r="D341" s="23">
        <v>200</v>
      </c>
      <c r="E341" s="23">
        <v>320</v>
      </c>
      <c r="R341" s="17" t="s">
        <v>412</v>
      </c>
      <c r="S341" t="s">
        <v>990</v>
      </c>
    </row>
    <row r="342" spans="1:19" s="11" customFormat="1" ht="13.35" customHeight="1" x14ac:dyDescent="0.25">
      <c r="A342" s="5">
        <v>340</v>
      </c>
      <c r="B342" s="5" t="s">
        <v>24</v>
      </c>
      <c r="C342" s="29" t="str">
        <f t="shared" si="4"/>
        <v>Bouchard Pere et Fils, La Romanee Grand Cru</v>
      </c>
      <c r="D342" s="23">
        <v>400</v>
      </c>
      <c r="E342" s="23">
        <v>500</v>
      </c>
      <c r="R342" s="17" t="s">
        <v>414</v>
      </c>
      <c r="S342" t="s">
        <v>991</v>
      </c>
    </row>
    <row r="343" spans="1:19" s="11" customFormat="1" ht="13.35" customHeight="1" x14ac:dyDescent="0.25">
      <c r="A343" s="5">
        <v>341</v>
      </c>
      <c r="B343" s="5" t="s">
        <v>71</v>
      </c>
      <c r="C343" s="29" t="str">
        <f t="shared" si="4"/>
        <v>Jean-Marc Boillot, Pommard Premier Cru, Les Jarollieres</v>
      </c>
      <c r="D343" s="23">
        <v>200</v>
      </c>
      <c r="E343" s="23">
        <v>300</v>
      </c>
      <c r="R343" s="17" t="s">
        <v>417</v>
      </c>
      <c r="S343" t="s">
        <v>992</v>
      </c>
    </row>
    <row r="344" spans="1:19" s="11" customFormat="1" ht="13.35" customHeight="1" x14ac:dyDescent="0.25">
      <c r="A344" s="5">
        <v>342</v>
      </c>
      <c r="B344" s="5" t="s">
        <v>53</v>
      </c>
      <c r="C344" s="29" t="str">
        <f t="shared" si="4"/>
        <v>Amiot Servelle, Chambolle-Musigny Premier Cru, Les Charmes</v>
      </c>
      <c r="D344" s="23">
        <v>200</v>
      </c>
      <c r="E344" s="23">
        <v>300</v>
      </c>
      <c r="R344" s="17" t="s">
        <v>419</v>
      </c>
      <c r="S344" t="s">
        <v>993</v>
      </c>
    </row>
    <row r="345" spans="1:19" s="11" customFormat="1" ht="13.35" customHeight="1" x14ac:dyDescent="0.25">
      <c r="A345" s="5">
        <v>343</v>
      </c>
      <c r="B345" s="5" t="s">
        <v>53</v>
      </c>
      <c r="C345" s="29" t="str">
        <f t="shared" si="4"/>
        <v>Domaine Rene Engel, Vosne-Romanee Premier Cru, Aux Brulees</v>
      </c>
      <c r="D345" s="23">
        <v>3500</v>
      </c>
      <c r="E345" s="23">
        <v>4500</v>
      </c>
      <c r="R345" s="17" t="s">
        <v>421</v>
      </c>
      <c r="S345" t="s">
        <v>994</v>
      </c>
    </row>
    <row r="346" spans="1:19" s="11" customFormat="1" ht="13.35" customHeight="1" x14ac:dyDescent="0.25">
      <c r="A346" s="5">
        <v>344</v>
      </c>
      <c r="B346" s="5" t="s">
        <v>68</v>
      </c>
      <c r="C346" s="29" t="str">
        <f t="shared" si="4"/>
        <v>Nicolas Potel, Chambolle-Musigny Premier Cru, Les Charmes</v>
      </c>
      <c r="D346" s="23">
        <v>260</v>
      </c>
      <c r="E346" s="23">
        <v>360</v>
      </c>
      <c r="R346" s="17" t="s">
        <v>423</v>
      </c>
      <c r="S346" t="s">
        <v>995</v>
      </c>
    </row>
    <row r="347" spans="1:19" s="11" customFormat="1" ht="13.35" customHeight="1" x14ac:dyDescent="0.25">
      <c r="A347" s="5">
        <v>345</v>
      </c>
      <c r="B347" s="5" t="s">
        <v>68</v>
      </c>
      <c r="C347" s="29" t="str">
        <f t="shared" si="4"/>
        <v>Domaine de l'Arlot, Nuits-Saint-Georges Premier Cru, Clos des Forets Saint-Georges</v>
      </c>
      <c r="D347" s="23">
        <v>120</v>
      </c>
      <c r="E347" s="23">
        <v>180</v>
      </c>
      <c r="R347" s="17" t="s">
        <v>425</v>
      </c>
      <c r="S347" t="s">
        <v>996</v>
      </c>
    </row>
    <row r="348" spans="1:19" s="11" customFormat="1" ht="13.35" customHeight="1" x14ac:dyDescent="0.25">
      <c r="A348" s="5">
        <v>346</v>
      </c>
      <c r="B348" s="5" t="s">
        <v>66</v>
      </c>
      <c r="C348" s="29" t="str">
        <f t="shared" si="4"/>
        <v>Domaine Armand Rousseau, Clos de la Roche Grand Cru</v>
      </c>
      <c r="D348" s="23">
        <v>3500</v>
      </c>
      <c r="E348" s="23">
        <v>5600</v>
      </c>
      <c r="R348" s="17" t="s">
        <v>427</v>
      </c>
      <c r="S348" t="s">
        <v>997</v>
      </c>
    </row>
    <row r="349" spans="1:19" s="11" customFormat="1" ht="13.35" customHeight="1" x14ac:dyDescent="0.25">
      <c r="A349" s="5">
        <v>347</v>
      </c>
      <c r="B349" s="5" t="s">
        <v>66</v>
      </c>
      <c r="C349" s="29" t="str">
        <f t="shared" si="4"/>
        <v>Domaine Jean Grivot, Nuits-Saint-Georges, Aux Lavieres</v>
      </c>
      <c r="D349" s="23">
        <v>320</v>
      </c>
      <c r="E349" s="23">
        <v>400</v>
      </c>
      <c r="R349" s="17" t="s">
        <v>429</v>
      </c>
      <c r="S349" t="s">
        <v>998</v>
      </c>
    </row>
    <row r="350" spans="1:19" s="11" customFormat="1" ht="13.35" customHeight="1" x14ac:dyDescent="0.25">
      <c r="A350" s="5">
        <v>348</v>
      </c>
      <c r="B350" s="5" t="s">
        <v>42</v>
      </c>
      <c r="C350" s="29" t="str">
        <f t="shared" si="4"/>
        <v>Domaine Dujac, Gevrey-Chambertin Premier Cru, Aux Combottes</v>
      </c>
      <c r="D350" s="23">
        <v>1000</v>
      </c>
      <c r="E350" s="23">
        <v>1500</v>
      </c>
      <c r="R350" s="17" t="s">
        <v>431</v>
      </c>
      <c r="S350" t="s">
        <v>999</v>
      </c>
    </row>
    <row r="351" spans="1:19" s="11" customFormat="1" ht="13.35" customHeight="1" x14ac:dyDescent="0.25">
      <c r="A351" s="5">
        <v>349</v>
      </c>
      <c r="B351" s="5" t="s">
        <v>19</v>
      </c>
      <c r="C351" s="29" t="str">
        <f t="shared" si="4"/>
        <v>Emmanuel Rouget, Echezeaux Grand Cru</v>
      </c>
      <c r="D351" s="23">
        <v>400</v>
      </c>
      <c r="E351" s="23">
        <v>600</v>
      </c>
      <c r="R351" s="17" t="s">
        <v>435</v>
      </c>
      <c r="S351" t="s">
        <v>1000</v>
      </c>
    </row>
    <row r="352" spans="1:19" s="11" customFormat="1" ht="13.35" customHeight="1" x14ac:dyDescent="0.25">
      <c r="A352" s="5">
        <v>350</v>
      </c>
      <c r="B352" s="5" t="s">
        <v>15</v>
      </c>
      <c r="C352" s="29" t="str">
        <f t="shared" si="4"/>
        <v>Francois Feuillet, Charmes-Chambertin Grand Cru - In Bond</v>
      </c>
      <c r="D352" s="23">
        <v>340</v>
      </c>
      <c r="E352" s="23">
        <v>460</v>
      </c>
      <c r="R352" s="17" t="s">
        <v>438</v>
      </c>
      <c r="S352" t="s">
        <v>1001</v>
      </c>
    </row>
    <row r="353" spans="1:19" s="11" customFormat="1" ht="13.35" customHeight="1" x14ac:dyDescent="0.25">
      <c r="A353" s="5">
        <v>351</v>
      </c>
      <c r="B353" s="5" t="s">
        <v>19</v>
      </c>
      <c r="C353" s="29" t="str">
        <f t="shared" si="4"/>
        <v>Domaine Charlopin Tissier, Morey-Saint-Denis - In Bond</v>
      </c>
      <c r="D353" s="23">
        <v>160</v>
      </c>
      <c r="E353" s="23">
        <v>220</v>
      </c>
      <c r="R353" s="17" t="s">
        <v>440</v>
      </c>
      <c r="S353" t="s">
        <v>1002</v>
      </c>
    </row>
    <row r="354" spans="1:19" s="11" customFormat="1" ht="13.35" customHeight="1" x14ac:dyDescent="0.25">
      <c r="A354" s="5">
        <v>352</v>
      </c>
      <c r="B354" s="5" t="s">
        <v>19</v>
      </c>
      <c r="C354" s="29" t="str">
        <f t="shared" si="4"/>
        <v>Domaine Charlopin Tissier, Vosne-Romanee - In Bond</v>
      </c>
      <c r="D354" s="23">
        <v>300</v>
      </c>
      <c r="E354" s="23">
        <v>400</v>
      </c>
      <c r="R354" s="17" t="s">
        <v>442</v>
      </c>
      <c r="S354" t="s">
        <v>1003</v>
      </c>
    </row>
    <row r="355" spans="1:19" s="11" customFormat="1" ht="13.35" customHeight="1" x14ac:dyDescent="0.25">
      <c r="A355" s="5">
        <v>353</v>
      </c>
      <c r="B355" s="5" t="s">
        <v>19</v>
      </c>
      <c r="C355" s="29" t="str">
        <f t="shared" si="4"/>
        <v>Emmanuel Rouget, Vosne-Romanee</v>
      </c>
      <c r="D355" s="23">
        <v>180</v>
      </c>
      <c r="E355" s="23">
        <v>260</v>
      </c>
      <c r="R355" s="17" t="s">
        <v>443</v>
      </c>
      <c r="S355" t="s">
        <v>1004</v>
      </c>
    </row>
    <row r="356" spans="1:19" s="11" customFormat="1" ht="13.35" customHeight="1" x14ac:dyDescent="0.25">
      <c r="A356" s="5">
        <v>354</v>
      </c>
      <c r="B356" s="5" t="s">
        <v>11</v>
      </c>
      <c r="C356" s="29" t="str">
        <f t="shared" si="4"/>
        <v>Seguin-Manuel, Charmes-Chambertin Grand Cru</v>
      </c>
      <c r="D356" s="23">
        <v>460</v>
      </c>
      <c r="E356" s="23">
        <v>600</v>
      </c>
      <c r="R356" s="17" t="s">
        <v>444</v>
      </c>
      <c r="S356" t="s">
        <v>1005</v>
      </c>
    </row>
    <row r="357" spans="1:19" s="11" customFormat="1" ht="13.35" customHeight="1" x14ac:dyDescent="0.25">
      <c r="A357" s="5">
        <v>355</v>
      </c>
      <c r="B357" s="5" t="s">
        <v>11</v>
      </c>
      <c r="C357" s="29" t="str">
        <f t="shared" si="4"/>
        <v>Domaine Sylvain Cathiard, Vosne-Romanee</v>
      </c>
      <c r="D357" s="23">
        <v>100</v>
      </c>
      <c r="E357" s="23">
        <v>130</v>
      </c>
      <c r="R357" s="17" t="s">
        <v>446</v>
      </c>
      <c r="S357" t="s">
        <v>1006</v>
      </c>
    </row>
    <row r="358" spans="1:19" s="11" customFormat="1" ht="13.35" customHeight="1" x14ac:dyDescent="0.25">
      <c r="A358" s="5">
        <v>356</v>
      </c>
      <c r="B358" s="5" t="s">
        <v>13</v>
      </c>
      <c r="C358" s="29" t="str">
        <f t="shared" si="4"/>
        <v>Domaine Faiveley, Gevrey-Chambertin Premier Cru, Les Cazetiers - In Bond</v>
      </c>
      <c r="D358" s="23">
        <v>240</v>
      </c>
      <c r="E358" s="23">
        <v>300</v>
      </c>
      <c r="R358" s="17" t="s">
        <v>447</v>
      </c>
      <c r="S358" t="s">
        <v>1007</v>
      </c>
    </row>
    <row r="359" spans="1:19" s="11" customFormat="1" ht="13.35" customHeight="1" x14ac:dyDescent="0.25">
      <c r="A359" s="5">
        <v>357</v>
      </c>
      <c r="B359" s="5" t="s">
        <v>13</v>
      </c>
      <c r="C359" s="29" t="str">
        <f t="shared" si="4"/>
        <v>Domaine Jean-Marc Bouley, Volnay Premier Cru, Carelle sous la Chapelle - In Bond</v>
      </c>
      <c r="D359" s="23">
        <v>300</v>
      </c>
      <c r="E359" s="23">
        <v>400</v>
      </c>
      <c r="R359" s="17" t="s">
        <v>448</v>
      </c>
      <c r="S359" t="s">
        <v>1008</v>
      </c>
    </row>
    <row r="360" spans="1:19" s="11" customFormat="1" ht="13.35" customHeight="1" x14ac:dyDescent="0.25">
      <c r="A360" s="5">
        <v>358</v>
      </c>
      <c r="B360" s="5" t="s">
        <v>9</v>
      </c>
      <c r="C360" s="29" t="str">
        <f t="shared" si="4"/>
        <v>Domaine Michel Lafarge, Bourgogne - In Bond</v>
      </c>
      <c r="D360" s="23">
        <v>200</v>
      </c>
      <c r="E360" s="23">
        <v>250</v>
      </c>
      <c r="R360" s="17" t="s">
        <v>450</v>
      </c>
      <c r="S360" t="s">
        <v>1009</v>
      </c>
    </row>
    <row r="361" spans="1:19" s="11" customFormat="1" ht="13.35" customHeight="1" x14ac:dyDescent="0.25">
      <c r="A361" s="5">
        <v>359</v>
      </c>
      <c r="B361" s="5" t="s">
        <v>9</v>
      </c>
      <c r="C361" s="29" t="str">
        <f t="shared" si="4"/>
        <v>Les Horees, Coteaux Bourguignons Mon Poulain - In Bond</v>
      </c>
      <c r="D361" s="23">
        <v>170</v>
      </c>
      <c r="E361" s="23">
        <v>240</v>
      </c>
      <c r="R361" s="17" t="s">
        <v>452</v>
      </c>
      <c r="S361" t="s">
        <v>1010</v>
      </c>
    </row>
    <row r="362" spans="1:19" s="11" customFormat="1" ht="13.35" customHeight="1" x14ac:dyDescent="0.25">
      <c r="A362" s="5">
        <v>360</v>
      </c>
      <c r="B362" s="5" t="s">
        <v>4</v>
      </c>
      <c r="C362" s="29" t="str">
        <f t="shared" si="4"/>
        <v>Domaine Heresztyn-Mazzini, Gevrey-Chambertin, Les Songes Vieilles Vignes - In Bond</v>
      </c>
      <c r="D362" s="23">
        <v>200</v>
      </c>
      <c r="E362" s="23">
        <v>250</v>
      </c>
      <c r="R362" s="17" t="s">
        <v>454</v>
      </c>
      <c r="S362" t="s">
        <v>1011</v>
      </c>
    </row>
    <row r="363" spans="1:19" s="11" customFormat="1" ht="13.35" customHeight="1" x14ac:dyDescent="0.25">
      <c r="A363" s="5">
        <v>361</v>
      </c>
      <c r="B363" s="5" t="s">
        <v>4</v>
      </c>
      <c r="C363" s="29" t="str">
        <f t="shared" si="4"/>
        <v>Domaine Y. Clerget, Volnay Premier Cru, Carelle sous la Chapelle - In Bond</v>
      </c>
      <c r="D363" s="23">
        <v>200</v>
      </c>
      <c r="E363" s="23">
        <v>240</v>
      </c>
      <c r="R363" s="17" t="s">
        <v>456</v>
      </c>
      <c r="S363" t="s">
        <v>1012</v>
      </c>
    </row>
    <row r="364" spans="1:19" s="11" customFormat="1" ht="13.35" customHeight="1" x14ac:dyDescent="0.25">
      <c r="A364" s="5">
        <v>362</v>
      </c>
      <c r="B364" s="5" t="s">
        <v>4</v>
      </c>
      <c r="C364" s="29" t="str">
        <f t="shared" si="4"/>
        <v xml:space="preserve">Joseph Voillot, Volnay Les Champans Premier Cru - In Bond </v>
      </c>
      <c r="D364" s="23">
        <v>200</v>
      </c>
      <c r="E364" s="23">
        <v>260</v>
      </c>
      <c r="R364" s="17" t="s">
        <v>458</v>
      </c>
      <c r="S364" t="s">
        <v>1013</v>
      </c>
    </row>
    <row r="365" spans="1:19" s="11" customFormat="1" ht="13.35" customHeight="1" x14ac:dyDescent="0.25">
      <c r="A365" s="5">
        <v>363</v>
      </c>
      <c r="B365" s="5" t="s">
        <v>461</v>
      </c>
      <c r="C365" s="29" t="str">
        <f t="shared" si="4"/>
        <v>Domaine Henri Magnien, Corton Grand Cru, Grandes Lolieres - In Bond</v>
      </c>
      <c r="D365" s="23">
        <v>240</v>
      </c>
      <c r="E365" s="23">
        <v>300</v>
      </c>
      <c r="R365" s="17" t="s">
        <v>462</v>
      </c>
      <c r="S365" t="s">
        <v>1014</v>
      </c>
    </row>
    <row r="366" spans="1:19" s="11" customFormat="1" ht="13.35" customHeight="1" x14ac:dyDescent="0.25">
      <c r="A366" s="5">
        <v>364</v>
      </c>
      <c r="B366" s="5" t="s">
        <v>461</v>
      </c>
      <c r="C366" s="29" t="str">
        <f t="shared" si="4"/>
        <v>Domaine Michel Lafarge, Bourgogne - In Bond</v>
      </c>
      <c r="D366" s="23">
        <v>100</v>
      </c>
      <c r="E366" s="23">
        <v>130</v>
      </c>
      <c r="R366" s="17" t="s">
        <v>450</v>
      </c>
      <c r="S366" t="s">
        <v>1015</v>
      </c>
    </row>
    <row r="367" spans="1:19" s="11" customFormat="1" ht="13.35" customHeight="1" x14ac:dyDescent="0.25">
      <c r="A367" s="5">
        <v>365</v>
      </c>
      <c r="B367" s="5" t="s">
        <v>23</v>
      </c>
      <c r="C367" s="29" t="str">
        <f t="shared" si="4"/>
        <v>2002/2003 Mixed Lot of Gevrey-Chambertin Premier Cru</v>
      </c>
      <c r="D367" s="23">
        <v>200</v>
      </c>
      <c r="E367" s="23">
        <v>300</v>
      </c>
      <c r="R367" s="17" t="s">
        <v>464</v>
      </c>
      <c r="S367" t="s">
        <v>1016</v>
      </c>
    </row>
    <row r="368" spans="1:19" s="11" customFormat="1" ht="13.35" customHeight="1" x14ac:dyDescent="0.25">
      <c r="A368" s="5">
        <v>366</v>
      </c>
      <c r="B368" s="5" t="s">
        <v>23</v>
      </c>
      <c r="C368" s="29" t="str">
        <f t="shared" si="4"/>
        <v>2004/2007 Mixed Lot from Domaine Fourrier</v>
      </c>
      <c r="D368" s="23">
        <v>130</v>
      </c>
      <c r="E368" s="23">
        <v>160</v>
      </c>
      <c r="R368" s="17" t="s">
        <v>466</v>
      </c>
      <c r="S368" t="s">
        <v>1017</v>
      </c>
    </row>
    <row r="369" spans="1:19" s="11" customFormat="1" ht="13.35" customHeight="1" x14ac:dyDescent="0.25">
      <c r="A369" s="5">
        <v>367</v>
      </c>
      <c r="B369" s="5" t="s">
        <v>53</v>
      </c>
      <c r="C369" s="29" t="str">
        <f t="shared" si="4"/>
        <v>Michel Colin-Deleger, Chassagne-Montrachet Premier Cru, Les Vergers</v>
      </c>
      <c r="D369" s="23">
        <v>150</v>
      </c>
      <c r="E369" s="23">
        <v>250</v>
      </c>
      <c r="R369" s="17" t="s">
        <v>469</v>
      </c>
      <c r="S369" t="s">
        <v>1018</v>
      </c>
    </row>
    <row r="370" spans="1:19" s="11" customFormat="1" ht="13.35" customHeight="1" x14ac:dyDescent="0.25">
      <c r="A370" s="5">
        <v>368</v>
      </c>
      <c r="B370" s="5" t="s">
        <v>68</v>
      </c>
      <c r="C370" s="29" t="str">
        <f t="shared" si="4"/>
        <v>Pousse d'Or, Puligny-Montrachet Premier Cru, Le Cailleret</v>
      </c>
      <c r="D370" s="23">
        <v>50</v>
      </c>
      <c r="E370" s="23">
        <v>70</v>
      </c>
      <c r="R370" s="17" t="s">
        <v>472</v>
      </c>
      <c r="S370" t="s">
        <v>1019</v>
      </c>
    </row>
    <row r="371" spans="1:19" s="11" customFormat="1" ht="13.35" customHeight="1" x14ac:dyDescent="0.25">
      <c r="A371" s="5">
        <v>369</v>
      </c>
      <c r="B371" s="5" t="s">
        <v>68</v>
      </c>
      <c r="C371" s="29" t="str">
        <f t="shared" si="4"/>
        <v>Domaine des Comtes Lafon, Meursault Premier Cru, Charmes</v>
      </c>
      <c r="D371" s="23">
        <v>140</v>
      </c>
      <c r="E371" s="23">
        <v>180</v>
      </c>
      <c r="R371" s="17" t="s">
        <v>475</v>
      </c>
      <c r="S371" t="s">
        <v>1020</v>
      </c>
    </row>
    <row r="372" spans="1:19" s="11" customFormat="1" ht="13.35" customHeight="1" x14ac:dyDescent="0.25">
      <c r="A372" s="5">
        <v>370</v>
      </c>
      <c r="B372" s="5" t="s">
        <v>33</v>
      </c>
      <c r="C372" s="29" t="str">
        <f t="shared" si="4"/>
        <v>Etienne Sauzet, Batard-Montrachet Grand Cru - In Bond</v>
      </c>
      <c r="D372" s="23">
        <v>1600</v>
      </c>
      <c r="E372" s="23">
        <v>2200</v>
      </c>
      <c r="R372" s="17" t="s">
        <v>477</v>
      </c>
      <c r="S372" t="s">
        <v>1021</v>
      </c>
    </row>
    <row r="373" spans="1:19" s="11" customFormat="1" ht="13.35" customHeight="1" x14ac:dyDescent="0.25">
      <c r="A373" s="5">
        <v>371</v>
      </c>
      <c r="B373" s="5" t="s">
        <v>17</v>
      </c>
      <c r="C373" s="29" t="str">
        <f t="shared" si="4"/>
        <v>Domaine Leflaive, Puligny-Montrachet</v>
      </c>
      <c r="D373" s="23">
        <v>130</v>
      </c>
      <c r="E373" s="23">
        <v>160</v>
      </c>
      <c r="R373" s="17" t="s">
        <v>479</v>
      </c>
      <c r="S373" t="s">
        <v>1022</v>
      </c>
    </row>
    <row r="374" spans="1:19" s="11" customFormat="1" ht="13.35" customHeight="1" x14ac:dyDescent="0.25">
      <c r="A374" s="5">
        <v>372</v>
      </c>
      <c r="B374" s="5" t="s">
        <v>7</v>
      </c>
      <c r="C374" s="29" t="str">
        <f t="shared" si="4"/>
        <v>Pierre-Yves Colin-Morey, Meursault, Les Narvaux</v>
      </c>
      <c r="D374" s="23">
        <v>400</v>
      </c>
      <c r="E374" s="23">
        <v>550</v>
      </c>
      <c r="R374" s="17" t="s">
        <v>481</v>
      </c>
      <c r="S374" t="s">
        <v>1023</v>
      </c>
    </row>
    <row r="375" spans="1:19" s="11" customFormat="1" ht="13.35" customHeight="1" x14ac:dyDescent="0.25">
      <c r="A375" s="5">
        <v>373</v>
      </c>
      <c r="B375" s="5" t="s">
        <v>11</v>
      </c>
      <c r="C375" s="29" t="str">
        <f t="shared" si="4"/>
        <v>Jean-Claude Bachelet, Chassagne-Montrachet Premier Cru, La Boudriotte Blanc - In Bond</v>
      </c>
      <c r="D375" s="23">
        <v>300</v>
      </c>
      <c r="E375" s="23">
        <v>400</v>
      </c>
      <c r="R375" s="17" t="s">
        <v>483</v>
      </c>
      <c r="S375" t="s">
        <v>1024</v>
      </c>
    </row>
    <row r="376" spans="1:19" s="11" customFormat="1" ht="13.35" customHeight="1" x14ac:dyDescent="0.25">
      <c r="A376" s="5">
        <v>374</v>
      </c>
      <c r="B376" s="5" t="s">
        <v>11</v>
      </c>
      <c r="C376" s="29" t="str">
        <f t="shared" si="4"/>
        <v>Benjamin Leroux, Chassagne-Montrachet Premier Cru, Abbaye de Morgeot - In Bond</v>
      </c>
      <c r="D376" s="23">
        <v>300</v>
      </c>
      <c r="E376" s="23">
        <v>400</v>
      </c>
      <c r="R376" s="17" t="s">
        <v>485</v>
      </c>
      <c r="S376" t="s">
        <v>1025</v>
      </c>
    </row>
    <row r="377" spans="1:19" s="11" customFormat="1" ht="13.35" customHeight="1" x14ac:dyDescent="0.25">
      <c r="A377" s="5">
        <v>375</v>
      </c>
      <c r="B377" s="5" t="s">
        <v>11</v>
      </c>
      <c r="C377" s="29" t="str">
        <f t="shared" si="4"/>
        <v>Domaine Roulot, Meursault Premier Cru, Les Boucheres (Magnums) - In Bond</v>
      </c>
      <c r="D377" s="23">
        <v>1800</v>
      </c>
      <c r="E377" s="23">
        <v>2200</v>
      </c>
      <c r="R377" s="17" t="s">
        <v>487</v>
      </c>
      <c r="S377" t="s">
        <v>1026</v>
      </c>
    </row>
    <row r="378" spans="1:19" s="11" customFormat="1" ht="13.35" customHeight="1" x14ac:dyDescent="0.25">
      <c r="A378" s="5">
        <v>376</v>
      </c>
      <c r="B378" s="5" t="s">
        <v>13</v>
      </c>
      <c r="C378" s="29" t="str">
        <f t="shared" si="4"/>
        <v>Jean-Claude Bessin, Chablis Grand Cru, Valmur - In Bond</v>
      </c>
      <c r="D378" s="23">
        <v>400</v>
      </c>
      <c r="E378" s="23">
        <v>600</v>
      </c>
      <c r="R378" s="17" t="s">
        <v>489</v>
      </c>
      <c r="S378" t="s">
        <v>1027</v>
      </c>
    </row>
    <row r="379" spans="1:19" s="11" customFormat="1" ht="13.35" customHeight="1" x14ac:dyDescent="0.25">
      <c r="A379" s="5">
        <v>377</v>
      </c>
      <c r="B379" s="5" t="s">
        <v>13</v>
      </c>
      <c r="C379" s="29" t="str">
        <f t="shared" si="4"/>
        <v>Jean-Claude Bessin, Chablis Grand Cru, Valmur - In Bond</v>
      </c>
      <c r="D379" s="23">
        <v>400</v>
      </c>
      <c r="E379" s="23">
        <v>600</v>
      </c>
      <c r="R379" s="17" t="s">
        <v>489</v>
      </c>
      <c r="S379" t="s">
        <v>1028</v>
      </c>
    </row>
    <row r="380" spans="1:19" s="11" customFormat="1" ht="13.35" customHeight="1" x14ac:dyDescent="0.25">
      <c r="A380" s="5">
        <v>378</v>
      </c>
      <c r="B380" s="5" t="s">
        <v>9</v>
      </c>
      <c r="C380" s="29" t="str">
        <f t="shared" si="4"/>
        <v>Pierre-Yves Colin-Morey, Puligny-Montrachet</v>
      </c>
      <c r="D380" s="23">
        <v>500</v>
      </c>
      <c r="E380" s="23">
        <v>700</v>
      </c>
      <c r="R380" s="17" t="s">
        <v>491</v>
      </c>
      <c r="S380" t="s">
        <v>1029</v>
      </c>
    </row>
    <row r="381" spans="1:19" s="11" customFormat="1" ht="13.35" customHeight="1" x14ac:dyDescent="0.25">
      <c r="A381" s="5">
        <v>379</v>
      </c>
      <c r="B381" s="5" t="s">
        <v>9</v>
      </c>
      <c r="C381" s="29" t="str">
        <f t="shared" si="4"/>
        <v>Laurent Ponsot, Meursault Premier Cru, Blagny Cuvee du Myosotis</v>
      </c>
      <c r="D381" s="23">
        <v>240</v>
      </c>
      <c r="E381" s="23">
        <v>360</v>
      </c>
      <c r="R381" s="17" t="s">
        <v>492</v>
      </c>
      <c r="S381" t="s">
        <v>1030</v>
      </c>
    </row>
    <row r="382" spans="1:19" s="11" customFormat="1" ht="13.35" customHeight="1" x14ac:dyDescent="0.25">
      <c r="A382" s="5">
        <v>380</v>
      </c>
      <c r="B382" s="5" t="s">
        <v>4</v>
      </c>
      <c r="C382" s="29" t="str">
        <f t="shared" si="4"/>
        <v>Caroline Morey, Chassagne-Montrachet Premier Cru, Les Vergers</v>
      </c>
      <c r="D382" s="23">
        <v>600</v>
      </c>
      <c r="E382" s="23">
        <v>800</v>
      </c>
      <c r="R382" s="17" t="s">
        <v>494</v>
      </c>
      <c r="S382" t="s">
        <v>1031</v>
      </c>
    </row>
    <row r="383" spans="1:19" s="11" customFormat="1" ht="13.35" customHeight="1" x14ac:dyDescent="0.25">
      <c r="A383" s="5">
        <v>381</v>
      </c>
      <c r="B383" s="5" t="s">
        <v>4</v>
      </c>
      <c r="C383" s="29" t="str">
        <f t="shared" si="4"/>
        <v>Caroline Morey, Chassagne-Montrachet, Les Chambrees</v>
      </c>
      <c r="D383" s="23">
        <v>400</v>
      </c>
      <c r="E383" s="23">
        <v>550</v>
      </c>
      <c r="R383" s="17" t="s">
        <v>496</v>
      </c>
      <c r="S383" t="s">
        <v>1032</v>
      </c>
    </row>
    <row r="384" spans="1:19" s="11" customFormat="1" ht="13.35" customHeight="1" x14ac:dyDescent="0.25">
      <c r="A384" s="5">
        <v>382</v>
      </c>
      <c r="B384" s="5" t="s">
        <v>461</v>
      </c>
      <c r="C384" s="29" t="str">
        <f t="shared" si="4"/>
        <v>Jean-Louis Chavy, Puligny-Montrachet, Les Charmes - In Bond</v>
      </c>
      <c r="D384" s="23">
        <v>200</v>
      </c>
      <c r="E384" s="23">
        <v>300</v>
      </c>
      <c r="R384" s="17" t="s">
        <v>497</v>
      </c>
      <c r="S384" t="s">
        <v>1033</v>
      </c>
    </row>
    <row r="385" spans="1:19" s="11" customFormat="1" ht="13.35" customHeight="1" x14ac:dyDescent="0.25">
      <c r="A385" s="5">
        <v>383</v>
      </c>
      <c r="B385" s="5" t="s">
        <v>461</v>
      </c>
      <c r="C385" s="29" t="str">
        <f t="shared" si="4"/>
        <v>Jean-Louis Chavy, Puligny-Montrachet, Les Charmes - In Bond</v>
      </c>
      <c r="D385" s="23">
        <v>200</v>
      </c>
      <c r="E385" s="23">
        <v>300</v>
      </c>
      <c r="R385" s="17" t="s">
        <v>497</v>
      </c>
      <c r="S385" t="s">
        <v>1034</v>
      </c>
    </row>
    <row r="386" spans="1:19" s="11" customFormat="1" ht="13.35" customHeight="1" x14ac:dyDescent="0.25">
      <c r="A386" s="5">
        <v>384</v>
      </c>
      <c r="B386" s="5" t="s">
        <v>23</v>
      </c>
      <c r="C386" s="29" t="str">
        <f t="shared" si="4"/>
        <v>2016/2019 Mixed Lot of Pierre-Yves Colin-Morey, Burgundy</v>
      </c>
      <c r="D386" s="23">
        <v>500</v>
      </c>
      <c r="E386" s="23">
        <v>700</v>
      </c>
      <c r="R386" s="17" t="s">
        <v>499</v>
      </c>
      <c r="S386" t="s">
        <v>1035</v>
      </c>
    </row>
    <row r="387" spans="1:19" s="11" customFormat="1" ht="13.35" customHeight="1" x14ac:dyDescent="0.25">
      <c r="A387" s="5">
        <v>385</v>
      </c>
      <c r="B387" s="5" t="s">
        <v>276</v>
      </c>
      <c r="C387" s="29" t="str">
        <f t="shared" si="4"/>
        <v>Paul Blanck, Pinot Gris SGN Grand Cru, Furstentum Alsace (Halves)</v>
      </c>
      <c r="D387" s="23">
        <v>80</v>
      </c>
      <c r="E387" s="23">
        <v>140</v>
      </c>
      <c r="R387" s="17" t="s">
        <v>502</v>
      </c>
      <c r="S387" t="s">
        <v>1036</v>
      </c>
    </row>
    <row r="388" spans="1:19" s="11" customFormat="1" ht="13.35" customHeight="1" x14ac:dyDescent="0.25">
      <c r="A388" s="5">
        <v>386</v>
      </c>
      <c r="B388" s="5" t="s">
        <v>276</v>
      </c>
      <c r="C388" s="29" t="str">
        <f t="shared" ref="C388:C451" si="5">HYPERLINK(S388,R388)</f>
        <v xml:space="preserve">Paul Jaboulet Aine, Hermitage, La Chapelle Rouge </v>
      </c>
      <c r="D388" s="23">
        <v>340</v>
      </c>
      <c r="E388" s="23">
        <v>400</v>
      </c>
      <c r="R388" s="17" t="s">
        <v>505</v>
      </c>
      <c r="S388" t="s">
        <v>1037</v>
      </c>
    </row>
    <row r="389" spans="1:19" s="11" customFormat="1" ht="13.35" customHeight="1" x14ac:dyDescent="0.25">
      <c r="A389" s="5">
        <v>387</v>
      </c>
      <c r="B389" s="5" t="s">
        <v>57</v>
      </c>
      <c r="C389" s="29" t="str">
        <f t="shared" si="5"/>
        <v xml:space="preserve">Paul Jaboulet Aine, Cornas, Domaine de Saint Pierre </v>
      </c>
      <c r="D389" s="23">
        <v>320</v>
      </c>
      <c r="E389" s="23">
        <v>400</v>
      </c>
      <c r="R389" s="17" t="s">
        <v>508</v>
      </c>
      <c r="S389" t="s">
        <v>1038</v>
      </c>
    </row>
    <row r="390" spans="1:19" s="11" customFormat="1" ht="13.35" customHeight="1" x14ac:dyDescent="0.25">
      <c r="A390" s="5">
        <v>388</v>
      </c>
      <c r="B390" s="5" t="s">
        <v>57</v>
      </c>
      <c r="C390" s="29" t="str">
        <f t="shared" si="5"/>
        <v>Vieux Telegraphe, Chateauneuf-du-Pape, La Crau Rouge</v>
      </c>
      <c r="D390" s="23">
        <v>400</v>
      </c>
      <c r="E390" s="23">
        <v>500</v>
      </c>
      <c r="R390" s="17" t="s">
        <v>510</v>
      </c>
      <c r="S390" t="s">
        <v>1039</v>
      </c>
    </row>
    <row r="391" spans="1:19" s="11" customFormat="1" ht="13.35" customHeight="1" x14ac:dyDescent="0.25">
      <c r="A391" s="5">
        <v>389</v>
      </c>
      <c r="B391" s="5" t="s">
        <v>24</v>
      </c>
      <c r="C391" s="29" t="str">
        <f t="shared" si="5"/>
        <v>Paul Jaboulet Aine, Hermitage, La Chapelle Rouge</v>
      </c>
      <c r="D391" s="23">
        <v>340</v>
      </c>
      <c r="E391" s="23">
        <v>420</v>
      </c>
      <c r="R391" s="17" t="s">
        <v>512</v>
      </c>
      <c r="S391" t="s">
        <v>1040</v>
      </c>
    </row>
    <row r="392" spans="1:19" s="11" customFormat="1" ht="13.35" customHeight="1" x14ac:dyDescent="0.25">
      <c r="A392" s="5">
        <v>390</v>
      </c>
      <c r="B392" s="5" t="s">
        <v>56</v>
      </c>
      <c r="C392" s="29" t="str">
        <f t="shared" si="5"/>
        <v xml:space="preserve">Domaine de la Janasse, Chateauneuf-du-Pape, Chaupin </v>
      </c>
      <c r="D392" s="23">
        <v>220</v>
      </c>
      <c r="E392" s="23">
        <v>280</v>
      </c>
      <c r="R392" s="17" t="s">
        <v>513</v>
      </c>
      <c r="S392" t="s">
        <v>1041</v>
      </c>
    </row>
    <row r="393" spans="1:19" s="11" customFormat="1" ht="13.35" customHeight="1" x14ac:dyDescent="0.25">
      <c r="A393" s="5">
        <v>391</v>
      </c>
      <c r="B393" s="5" t="s">
        <v>56</v>
      </c>
      <c r="C393" s="29" t="str">
        <f t="shared" si="5"/>
        <v xml:space="preserve">Font Michelle, Chateauneuf-du-Pape, Cuvee Etienne Gonnet </v>
      </c>
      <c r="D393" s="23">
        <v>180</v>
      </c>
      <c r="E393" s="23">
        <v>220</v>
      </c>
      <c r="R393" s="17" t="s">
        <v>515</v>
      </c>
      <c r="S393" t="s">
        <v>1042</v>
      </c>
    </row>
    <row r="394" spans="1:19" s="11" customFormat="1" ht="13.35" customHeight="1" x14ac:dyDescent="0.25">
      <c r="A394" s="5">
        <v>392</v>
      </c>
      <c r="B394" s="5" t="s">
        <v>43</v>
      </c>
      <c r="C394" s="29" t="str">
        <f t="shared" si="5"/>
        <v>Bosquet des Papes, Chateauneuf-du-Pape, Chantemerle Vieilles Vignes</v>
      </c>
      <c r="D394" s="23">
        <v>150</v>
      </c>
      <c r="E394" s="23">
        <v>180</v>
      </c>
      <c r="R394" s="17" t="s">
        <v>517</v>
      </c>
      <c r="S394" t="s">
        <v>1043</v>
      </c>
    </row>
    <row r="395" spans="1:19" s="11" customFormat="1" ht="13.35" customHeight="1" x14ac:dyDescent="0.25">
      <c r="A395" s="5">
        <v>393</v>
      </c>
      <c r="B395" s="5" t="s">
        <v>43</v>
      </c>
      <c r="C395" s="29" t="str">
        <f t="shared" si="5"/>
        <v xml:space="preserve">Vieux Telegraphe, Chateauneuf-du-Pape, La Crau Rouge </v>
      </c>
      <c r="D395" s="23">
        <v>200</v>
      </c>
      <c r="E395" s="23">
        <v>240</v>
      </c>
      <c r="R395" s="17" t="s">
        <v>520</v>
      </c>
      <c r="S395" t="s">
        <v>1044</v>
      </c>
    </row>
    <row r="396" spans="1:19" s="11" customFormat="1" ht="13.35" customHeight="1" x14ac:dyDescent="0.25">
      <c r="A396" s="5">
        <v>394</v>
      </c>
      <c r="B396" s="5" t="s">
        <v>43</v>
      </c>
      <c r="C396" s="29" t="str">
        <f t="shared" si="5"/>
        <v>Vieux Telegraphe, Chateauneuf-du-Pape, La Crau Rouge</v>
      </c>
      <c r="D396" s="23">
        <v>150</v>
      </c>
      <c r="E396" s="23">
        <v>250</v>
      </c>
      <c r="R396" s="17" t="s">
        <v>510</v>
      </c>
      <c r="S396" t="s">
        <v>1045</v>
      </c>
    </row>
    <row r="397" spans="1:19" s="11" customFormat="1" ht="13.35" customHeight="1" x14ac:dyDescent="0.25">
      <c r="A397" s="5">
        <v>395</v>
      </c>
      <c r="B397" s="5" t="s">
        <v>53</v>
      </c>
      <c r="C397" s="29" t="str">
        <f t="shared" si="5"/>
        <v>Vieux Telegraphe, Chateauneuf-du-Pape, La Crau Rouge</v>
      </c>
      <c r="D397" s="23">
        <v>160</v>
      </c>
      <c r="E397" s="23">
        <v>220</v>
      </c>
      <c r="R397" s="17" t="s">
        <v>510</v>
      </c>
      <c r="S397" t="s">
        <v>1046</v>
      </c>
    </row>
    <row r="398" spans="1:19" s="11" customFormat="1" ht="13.35" customHeight="1" x14ac:dyDescent="0.25">
      <c r="A398" s="5">
        <v>396</v>
      </c>
      <c r="B398" s="5" t="s">
        <v>68</v>
      </c>
      <c r="C398" s="29" t="str">
        <f t="shared" si="5"/>
        <v xml:space="preserve">Bernard Burgaud, Cote Rotie </v>
      </c>
      <c r="D398" s="23">
        <v>130</v>
      </c>
      <c r="E398" s="23">
        <v>160</v>
      </c>
      <c r="R398" s="17" t="s">
        <v>522</v>
      </c>
      <c r="S398" t="s">
        <v>1047</v>
      </c>
    </row>
    <row r="399" spans="1:19" s="11" customFormat="1" ht="13.35" customHeight="1" x14ac:dyDescent="0.25">
      <c r="A399" s="5">
        <v>397</v>
      </c>
      <c r="B399" s="5" t="s">
        <v>68</v>
      </c>
      <c r="C399" s="29" t="str">
        <f t="shared" si="5"/>
        <v xml:space="preserve">Bosquet des Papes, Chateauneuf-du-Pape, A la Gloire de Mon Grand-Pere </v>
      </c>
      <c r="D399" s="23">
        <v>150</v>
      </c>
      <c r="E399" s="23">
        <v>180</v>
      </c>
      <c r="R399" s="17" t="s">
        <v>524</v>
      </c>
      <c r="S399" t="s">
        <v>1048</v>
      </c>
    </row>
    <row r="400" spans="1:19" s="11" customFormat="1" ht="13.35" customHeight="1" x14ac:dyDescent="0.25">
      <c r="A400" s="5">
        <v>398</v>
      </c>
      <c r="B400" s="5" t="s">
        <v>68</v>
      </c>
      <c r="C400" s="29" t="str">
        <f t="shared" si="5"/>
        <v xml:space="preserve">Domaine du Pegau, Chateauneuf-du-Pape, Cuvee Reservee Rouge </v>
      </c>
      <c r="D400" s="23">
        <v>240</v>
      </c>
      <c r="E400" s="23">
        <v>300</v>
      </c>
      <c r="R400" s="17" t="s">
        <v>525</v>
      </c>
      <c r="S400" t="s">
        <v>1049</v>
      </c>
    </row>
    <row r="401" spans="1:19" s="11" customFormat="1" ht="13.35" customHeight="1" x14ac:dyDescent="0.25">
      <c r="A401" s="5">
        <v>399</v>
      </c>
      <c r="B401" s="5" t="s">
        <v>66</v>
      </c>
      <c r="C401" s="29" t="str">
        <f t="shared" si="5"/>
        <v>Les Vins de Vienne, Hermitage, Chirats Saint Christophe</v>
      </c>
      <c r="D401" s="23">
        <v>130</v>
      </c>
      <c r="E401" s="23">
        <v>160</v>
      </c>
      <c r="R401" s="17" t="s">
        <v>527</v>
      </c>
      <c r="S401" t="s">
        <v>1050</v>
      </c>
    </row>
    <row r="402" spans="1:19" s="11" customFormat="1" ht="13.35" customHeight="1" x14ac:dyDescent="0.25">
      <c r="A402" s="5">
        <v>400</v>
      </c>
      <c r="B402" s="5" t="s">
        <v>66</v>
      </c>
      <c r="C402" s="29" t="str">
        <f t="shared" si="5"/>
        <v>Paul Jaboulet Aine, Crozes-Hermitage, Domaine de Thalabert</v>
      </c>
      <c r="D402" s="23">
        <v>300</v>
      </c>
      <c r="E402" s="23">
        <v>360</v>
      </c>
      <c r="R402" s="17" t="s">
        <v>530</v>
      </c>
      <c r="S402" t="s">
        <v>1051</v>
      </c>
    </row>
    <row r="403" spans="1:19" s="11" customFormat="1" ht="13.35" customHeight="1" x14ac:dyDescent="0.25">
      <c r="A403" s="5">
        <v>401</v>
      </c>
      <c r="B403" s="5" t="s">
        <v>66</v>
      </c>
      <c r="C403" s="29" t="str">
        <f t="shared" si="5"/>
        <v xml:space="preserve">Gilles Barge, Cote Rotie, Brune </v>
      </c>
      <c r="D403" s="23">
        <v>280</v>
      </c>
      <c r="E403" s="23">
        <v>340</v>
      </c>
      <c r="R403" s="17" t="s">
        <v>531</v>
      </c>
      <c r="S403" t="s">
        <v>1052</v>
      </c>
    </row>
    <row r="404" spans="1:19" s="11" customFormat="1" ht="13.35" customHeight="1" x14ac:dyDescent="0.25">
      <c r="A404" s="5">
        <v>402</v>
      </c>
      <c r="B404" s="5" t="s">
        <v>66</v>
      </c>
      <c r="C404" s="29" t="str">
        <f t="shared" si="5"/>
        <v>Domaine la Roquete, Chateauneuf-du-Pape</v>
      </c>
      <c r="D404" s="23">
        <v>170</v>
      </c>
      <c r="E404" s="23">
        <v>210</v>
      </c>
      <c r="R404" s="17" t="s">
        <v>533</v>
      </c>
      <c r="S404" t="s">
        <v>1053</v>
      </c>
    </row>
    <row r="405" spans="1:19" s="11" customFormat="1" ht="13.35" customHeight="1" x14ac:dyDescent="0.25">
      <c r="A405" s="5">
        <v>403</v>
      </c>
      <c r="B405" s="5" t="s">
        <v>66</v>
      </c>
      <c r="C405" s="29" t="str">
        <f t="shared" si="5"/>
        <v>Patrick Lesec, Chateauneuf-du-Pape, Galets Blonds</v>
      </c>
      <c r="D405" s="23">
        <v>170</v>
      </c>
      <c r="E405" s="23">
        <v>210</v>
      </c>
      <c r="R405" s="17" t="s">
        <v>535</v>
      </c>
      <c r="S405" t="s">
        <v>1054</v>
      </c>
    </row>
    <row r="406" spans="1:19" s="11" customFormat="1" ht="13.35" customHeight="1" x14ac:dyDescent="0.25">
      <c r="A406" s="5">
        <v>404</v>
      </c>
      <c r="B406" s="5" t="s">
        <v>66</v>
      </c>
      <c r="C406" s="29" t="str">
        <f t="shared" si="5"/>
        <v>Chateau de Saint Cosme, Gigondas</v>
      </c>
      <c r="D406" s="23">
        <v>340</v>
      </c>
      <c r="E406" s="23">
        <v>420</v>
      </c>
      <c r="R406" s="17" t="s">
        <v>537</v>
      </c>
      <c r="S406" t="s">
        <v>1055</v>
      </c>
    </row>
    <row r="407" spans="1:19" s="11" customFormat="1" ht="13.35" customHeight="1" x14ac:dyDescent="0.25">
      <c r="A407" s="5">
        <v>405</v>
      </c>
      <c r="B407" s="5" t="s">
        <v>66</v>
      </c>
      <c r="C407" s="29" t="str">
        <f t="shared" si="5"/>
        <v xml:space="preserve">Domaine des Escaravailles, Cotes du Rhone Villages, Rasteau Ponce </v>
      </c>
      <c r="D407" s="23">
        <v>150</v>
      </c>
      <c r="E407" s="23">
        <v>180</v>
      </c>
      <c r="R407" s="17" t="s">
        <v>539</v>
      </c>
      <c r="S407" t="s">
        <v>1056</v>
      </c>
    </row>
    <row r="408" spans="1:19" s="11" customFormat="1" ht="13.35" customHeight="1" x14ac:dyDescent="0.25">
      <c r="A408" s="5">
        <v>406</v>
      </c>
      <c r="B408" s="5" t="s">
        <v>28</v>
      </c>
      <c r="C408" s="29" t="str">
        <f t="shared" si="5"/>
        <v xml:space="preserve">Domaine Vincent Paris, Cornas, Granit 60 </v>
      </c>
      <c r="D408" s="23">
        <v>120</v>
      </c>
      <c r="E408" s="23">
        <v>150</v>
      </c>
      <c r="R408" s="17" t="s">
        <v>541</v>
      </c>
      <c r="S408" t="s">
        <v>1057</v>
      </c>
    </row>
    <row r="409" spans="1:19" s="11" customFormat="1" ht="13.35" customHeight="1" x14ac:dyDescent="0.25">
      <c r="A409" s="5">
        <v>407</v>
      </c>
      <c r="B409" s="5" t="s">
        <v>28</v>
      </c>
      <c r="C409" s="29" t="str">
        <f t="shared" si="5"/>
        <v>Chateau Mont-Redon, Chateauneuf-du-Pape, Rouge</v>
      </c>
      <c r="D409" s="23">
        <v>170</v>
      </c>
      <c r="E409" s="23">
        <v>210</v>
      </c>
      <c r="R409" s="17" t="s">
        <v>543</v>
      </c>
      <c r="S409" t="s">
        <v>1058</v>
      </c>
    </row>
    <row r="410" spans="1:19" s="11" customFormat="1" ht="13.35" customHeight="1" x14ac:dyDescent="0.25">
      <c r="A410" s="5">
        <v>408</v>
      </c>
      <c r="B410" s="5" t="s">
        <v>28</v>
      </c>
      <c r="C410" s="29" t="str">
        <f t="shared" si="5"/>
        <v>Chateau de Saint Cosme, Gigondas</v>
      </c>
      <c r="D410" s="23">
        <v>170</v>
      </c>
      <c r="E410" s="23">
        <v>210</v>
      </c>
      <c r="R410" s="17" t="s">
        <v>537</v>
      </c>
      <c r="S410" t="s">
        <v>1059</v>
      </c>
    </row>
    <row r="411" spans="1:19" s="11" customFormat="1" ht="13.35" customHeight="1" x14ac:dyDescent="0.25">
      <c r="A411" s="5">
        <v>409</v>
      </c>
      <c r="B411" s="5" t="s">
        <v>28</v>
      </c>
      <c r="C411" s="29" t="str">
        <f t="shared" si="5"/>
        <v xml:space="preserve">Paul Jaboulet Aine, Vacqueyras, Les Cypres </v>
      </c>
      <c r="D411" s="23">
        <v>180</v>
      </c>
      <c r="E411" s="23">
        <v>220</v>
      </c>
      <c r="R411" s="17" t="s">
        <v>545</v>
      </c>
      <c r="S411" t="s">
        <v>1060</v>
      </c>
    </row>
    <row r="412" spans="1:19" s="11" customFormat="1" ht="13.35" customHeight="1" x14ac:dyDescent="0.25">
      <c r="A412" s="5">
        <v>410</v>
      </c>
      <c r="B412" s="5" t="s">
        <v>28</v>
      </c>
      <c r="C412" s="29" t="str">
        <f t="shared" si="5"/>
        <v xml:space="preserve">Domaine des Escaravailles, Cotes du Rhone Villages, Rasteau Ponce </v>
      </c>
      <c r="D412" s="23">
        <v>140</v>
      </c>
      <c r="E412" s="23">
        <v>170</v>
      </c>
      <c r="R412" s="17" t="s">
        <v>539</v>
      </c>
      <c r="S412" t="s">
        <v>1061</v>
      </c>
    </row>
    <row r="413" spans="1:19" s="11" customFormat="1" ht="13.35" customHeight="1" x14ac:dyDescent="0.25">
      <c r="A413" s="5">
        <v>411</v>
      </c>
      <c r="B413" s="5" t="s">
        <v>28</v>
      </c>
      <c r="C413" s="29" t="str">
        <f t="shared" si="5"/>
        <v xml:space="preserve">Mixed Lot of Paul Jaboulet Aine Crozes-Hermitage and Cornas </v>
      </c>
      <c r="D413" s="23">
        <v>240</v>
      </c>
      <c r="E413" s="23">
        <v>300</v>
      </c>
      <c r="R413" s="17" t="s">
        <v>546</v>
      </c>
      <c r="S413" t="s">
        <v>1062</v>
      </c>
    </row>
    <row r="414" spans="1:19" s="11" customFormat="1" ht="13.35" customHeight="1" x14ac:dyDescent="0.25">
      <c r="A414" s="5">
        <v>412</v>
      </c>
      <c r="B414" s="5" t="s">
        <v>33</v>
      </c>
      <c r="C414" s="29" t="str">
        <f t="shared" si="5"/>
        <v xml:space="preserve">Mixed Lot of Saint-Joseph from Pierre Gaillard and Ferraton </v>
      </c>
      <c r="D414" s="23">
        <v>130</v>
      </c>
      <c r="E414" s="23">
        <v>160</v>
      </c>
      <c r="R414" s="17" t="s">
        <v>548</v>
      </c>
      <c r="S414" t="s">
        <v>1063</v>
      </c>
    </row>
    <row r="415" spans="1:19" s="11" customFormat="1" ht="13.35" customHeight="1" x14ac:dyDescent="0.25">
      <c r="A415" s="5">
        <v>413</v>
      </c>
      <c r="B415" s="5" t="s">
        <v>33</v>
      </c>
      <c r="C415" s="29" t="str">
        <f t="shared" si="5"/>
        <v>Moulin de la Gardette, Gigondas, Tradition</v>
      </c>
      <c r="D415" s="23">
        <v>100</v>
      </c>
      <c r="E415" s="23">
        <v>130</v>
      </c>
      <c r="R415" s="17" t="s">
        <v>550</v>
      </c>
      <c r="S415" t="s">
        <v>1064</v>
      </c>
    </row>
    <row r="416" spans="1:19" s="11" customFormat="1" ht="13.35" customHeight="1" x14ac:dyDescent="0.25">
      <c r="A416" s="5">
        <v>414</v>
      </c>
      <c r="B416" s="5" t="s">
        <v>33</v>
      </c>
      <c r="C416" s="29" t="str">
        <f t="shared" si="5"/>
        <v xml:space="preserve">Mixed Lot of Paul Jaboulet Aine, Cotes du Rhone </v>
      </c>
      <c r="D416" s="23">
        <v>120</v>
      </c>
      <c r="E416" s="23">
        <v>150</v>
      </c>
      <c r="R416" s="17" t="s">
        <v>552</v>
      </c>
      <c r="S416" t="s">
        <v>1065</v>
      </c>
    </row>
    <row r="417" spans="1:19" s="11" customFormat="1" ht="13.35" customHeight="1" x14ac:dyDescent="0.25">
      <c r="A417" s="5">
        <v>415</v>
      </c>
      <c r="B417" s="5" t="s">
        <v>32</v>
      </c>
      <c r="C417" s="29" t="str">
        <f t="shared" si="5"/>
        <v xml:space="preserve">Delubac, Cairanne, Bruneau </v>
      </c>
      <c r="D417" s="23">
        <v>160</v>
      </c>
      <c r="E417" s="23">
        <v>200</v>
      </c>
      <c r="R417" s="17" t="s">
        <v>554</v>
      </c>
      <c r="S417" t="s">
        <v>1066</v>
      </c>
    </row>
    <row r="418" spans="1:19" s="11" customFormat="1" ht="13.35" customHeight="1" x14ac:dyDescent="0.25">
      <c r="A418" s="5">
        <v>416</v>
      </c>
      <c r="B418" s="5" t="s">
        <v>32</v>
      </c>
      <c r="C418" s="29" t="str">
        <f t="shared" si="5"/>
        <v xml:space="preserve">Domaine La Soumade, Rasteau </v>
      </c>
      <c r="D418" s="23">
        <v>140</v>
      </c>
      <c r="E418" s="23">
        <v>170</v>
      </c>
      <c r="R418" s="17" t="s">
        <v>556</v>
      </c>
      <c r="S418" t="s">
        <v>1067</v>
      </c>
    </row>
    <row r="419" spans="1:19" s="12" customFormat="1" ht="13.35" customHeight="1" x14ac:dyDescent="0.25">
      <c r="A419" s="9">
        <v>417</v>
      </c>
      <c r="B419" s="9" t="s">
        <v>30</v>
      </c>
      <c r="C419" s="29" t="str">
        <f t="shared" si="5"/>
        <v>Delas, Saint-Joseph, Francois de Tournon</v>
      </c>
      <c r="D419" s="24">
        <v>90</v>
      </c>
      <c r="E419" s="24">
        <v>110</v>
      </c>
      <c r="R419" s="18" t="s">
        <v>558</v>
      </c>
      <c r="S419" t="s">
        <v>1068</v>
      </c>
    </row>
    <row r="420" spans="1:19" s="11" customFormat="1" ht="13.35" customHeight="1" x14ac:dyDescent="0.25">
      <c r="A420" s="5">
        <v>418</v>
      </c>
      <c r="B420" s="5" t="s">
        <v>30</v>
      </c>
      <c r="C420" s="29" t="str">
        <f t="shared" si="5"/>
        <v xml:space="preserve">Mas de Libian, Cotes du Rhone Villages, Khayyam </v>
      </c>
      <c r="D420" s="23">
        <v>150</v>
      </c>
      <c r="E420" s="23">
        <v>180</v>
      </c>
      <c r="R420" s="17" t="s">
        <v>561</v>
      </c>
      <c r="S420" t="s">
        <v>1069</v>
      </c>
    </row>
    <row r="421" spans="1:19" s="11" customFormat="1" ht="13.35" customHeight="1" x14ac:dyDescent="0.25">
      <c r="A421" s="5">
        <v>419</v>
      </c>
      <c r="B421" s="5" t="s">
        <v>30</v>
      </c>
      <c r="C421" s="29" t="str">
        <f t="shared" si="5"/>
        <v xml:space="preserve">Mixed Lot of Crozes-Hermitage from Chapoutier and Paul Jaboulet Aine </v>
      </c>
      <c r="D421" s="23">
        <v>160</v>
      </c>
      <c r="E421" s="23">
        <v>200</v>
      </c>
      <c r="R421" s="17" t="s">
        <v>563</v>
      </c>
      <c r="S421" t="s">
        <v>1070</v>
      </c>
    </row>
    <row r="422" spans="1:19" s="11" customFormat="1" ht="13.35" customHeight="1" x14ac:dyDescent="0.25">
      <c r="A422" s="5">
        <v>420</v>
      </c>
      <c r="B422" s="5" t="s">
        <v>30</v>
      </c>
      <c r="C422" s="29" t="str">
        <f t="shared" si="5"/>
        <v>Mixed Lot from Stephane Ogier and Domaine Rostaing</v>
      </c>
      <c r="D422" s="23">
        <v>150</v>
      </c>
      <c r="E422" s="23">
        <v>190</v>
      </c>
      <c r="R422" s="17" t="s">
        <v>565</v>
      </c>
      <c r="S422" t="s">
        <v>1071</v>
      </c>
    </row>
    <row r="423" spans="1:19" s="11" customFormat="1" ht="13.35" customHeight="1" x14ac:dyDescent="0.25">
      <c r="A423" s="5">
        <v>421</v>
      </c>
      <c r="B423" s="5" t="s">
        <v>23</v>
      </c>
      <c r="C423" s="29" t="str">
        <f t="shared" si="5"/>
        <v xml:space="preserve">1996/1997 Mixed Lot of Paul Jaboulet Aine, Cornas, Domaine de Saint Pierre </v>
      </c>
      <c r="D423" s="23">
        <v>280</v>
      </c>
      <c r="E423" s="23">
        <v>340</v>
      </c>
      <c r="R423" s="17" t="s">
        <v>567</v>
      </c>
      <c r="S423" t="s">
        <v>1072</v>
      </c>
    </row>
    <row r="424" spans="1:19" s="11" customFormat="1" ht="13.35" customHeight="1" x14ac:dyDescent="0.25">
      <c r="A424" s="5">
        <v>422</v>
      </c>
      <c r="B424" s="5" t="s">
        <v>23</v>
      </c>
      <c r="C424" s="29" t="str">
        <f t="shared" si="5"/>
        <v>2000/2004 Mixed Lot of Cayron, Gigondas</v>
      </c>
      <c r="D424" s="23">
        <v>190</v>
      </c>
      <c r="E424" s="23">
        <v>250</v>
      </c>
      <c r="R424" s="17" t="s">
        <v>569</v>
      </c>
      <c r="S424" t="s">
        <v>1073</v>
      </c>
    </row>
    <row r="425" spans="1:19" s="11" customFormat="1" ht="13.35" customHeight="1" x14ac:dyDescent="0.25">
      <c r="A425" s="5">
        <v>423</v>
      </c>
      <c r="B425" s="5" t="s">
        <v>23</v>
      </c>
      <c r="C425" s="29" t="str">
        <f t="shared" si="5"/>
        <v xml:space="preserve">2004/2005 Mixed Lot of Paul Jaboulet Aine, Cornas, Les Grandes Terrasses </v>
      </c>
      <c r="D425" s="23">
        <v>220</v>
      </c>
      <c r="E425" s="23">
        <v>280</v>
      </c>
      <c r="R425" s="17" t="s">
        <v>572</v>
      </c>
      <c r="S425" t="s">
        <v>1074</v>
      </c>
    </row>
    <row r="426" spans="1:19" s="11" customFormat="1" ht="13.35" customHeight="1" x14ac:dyDescent="0.25">
      <c r="A426" s="5">
        <v>424</v>
      </c>
      <c r="B426" s="5" t="s">
        <v>33</v>
      </c>
      <c r="C426" s="29" t="str">
        <f t="shared" si="5"/>
        <v xml:space="preserve">Mixed Lot of Rhone Villages </v>
      </c>
      <c r="D426" s="23">
        <v>150</v>
      </c>
      <c r="E426" s="23">
        <v>190</v>
      </c>
      <c r="R426" s="17" t="s">
        <v>574</v>
      </c>
      <c r="S426" t="s">
        <v>1075</v>
      </c>
    </row>
    <row r="427" spans="1:19" s="11" customFormat="1" ht="13.35" customHeight="1" x14ac:dyDescent="0.25">
      <c r="A427" s="5">
        <v>425</v>
      </c>
      <c r="B427" s="5" t="s">
        <v>23</v>
      </c>
      <c r="C427" s="29" t="str">
        <f t="shared" si="5"/>
        <v>2006/2012 Mixed Lot of Clos des Cazaux, Gigondas, La Tour Sarrasine</v>
      </c>
      <c r="D427" s="23">
        <v>160</v>
      </c>
      <c r="E427" s="23">
        <v>200</v>
      </c>
      <c r="R427" s="17" t="s">
        <v>576</v>
      </c>
      <c r="S427" t="s">
        <v>1076</v>
      </c>
    </row>
    <row r="428" spans="1:19" s="11" customFormat="1" ht="13.35" customHeight="1" x14ac:dyDescent="0.25">
      <c r="A428" s="5">
        <v>426</v>
      </c>
      <c r="B428" s="5" t="s">
        <v>32</v>
      </c>
      <c r="C428" s="29" t="str">
        <f t="shared" si="5"/>
        <v>Chateau de Beaucastel Blanc, Chateauneuf-du-Pape</v>
      </c>
      <c r="D428" s="23">
        <v>300</v>
      </c>
      <c r="E428" s="23">
        <v>380</v>
      </c>
      <c r="R428" s="17" t="s">
        <v>579</v>
      </c>
      <c r="S428" t="s">
        <v>1077</v>
      </c>
    </row>
    <row r="429" spans="1:19" s="11" customFormat="1" ht="13.35" customHeight="1" x14ac:dyDescent="0.25">
      <c r="A429" s="5">
        <v>427</v>
      </c>
      <c r="B429" s="5" t="s">
        <v>53</v>
      </c>
      <c r="C429" s="29" t="str">
        <f t="shared" si="5"/>
        <v xml:space="preserve">Mas de Daumas Gassac, Rouge, Saint-Guilhem-le-Desert </v>
      </c>
      <c r="D429" s="23">
        <v>180</v>
      </c>
      <c r="E429" s="23">
        <v>240</v>
      </c>
      <c r="R429" s="17" t="s">
        <v>581</v>
      </c>
      <c r="S429" t="s">
        <v>1078</v>
      </c>
    </row>
    <row r="430" spans="1:19" s="11" customFormat="1" ht="13.35" customHeight="1" x14ac:dyDescent="0.25">
      <c r="A430" s="5">
        <v>428</v>
      </c>
      <c r="B430" s="5" t="s">
        <v>30</v>
      </c>
      <c r="C430" s="29" t="str">
        <f t="shared" si="5"/>
        <v xml:space="preserve">Baron de Rothschild, Aussieres, Corbieres </v>
      </c>
      <c r="D430" s="23">
        <v>100</v>
      </c>
      <c r="E430" s="23">
        <v>120</v>
      </c>
      <c r="R430" s="17" t="s">
        <v>582</v>
      </c>
      <c r="S430" t="s">
        <v>1079</v>
      </c>
    </row>
    <row r="431" spans="1:19" s="11" customFormat="1" ht="13.35" customHeight="1" x14ac:dyDescent="0.25">
      <c r="A431" s="5">
        <v>429</v>
      </c>
      <c r="B431" s="5" t="s">
        <v>30</v>
      </c>
      <c r="C431" s="29" t="str">
        <f t="shared" si="5"/>
        <v>Allegrini, Amarone della Valpolicella, Classico Fieramonte Amarone, Riserva - In Bond</v>
      </c>
      <c r="D431" s="23">
        <v>120</v>
      </c>
      <c r="E431" s="23">
        <v>160</v>
      </c>
      <c r="R431" s="17" t="s">
        <v>584</v>
      </c>
      <c r="S431" t="s">
        <v>1080</v>
      </c>
    </row>
    <row r="432" spans="1:19" s="11" customFormat="1" ht="13.35" customHeight="1" x14ac:dyDescent="0.25">
      <c r="A432" s="5">
        <v>430</v>
      </c>
      <c r="B432" s="5" t="s">
        <v>7</v>
      </c>
      <c r="C432" s="29" t="str">
        <f t="shared" si="5"/>
        <v>Fratelli Alessandria, Barolo - In Bond</v>
      </c>
      <c r="D432" s="23">
        <v>240</v>
      </c>
      <c r="E432" s="23">
        <v>280</v>
      </c>
      <c r="R432" s="17" t="s">
        <v>587</v>
      </c>
      <c r="S432" t="s">
        <v>1081</v>
      </c>
    </row>
    <row r="433" spans="1:19" s="11" customFormat="1" ht="13.35" customHeight="1" x14ac:dyDescent="0.25">
      <c r="A433" s="5">
        <v>431</v>
      </c>
      <c r="B433" s="5" t="s">
        <v>7</v>
      </c>
      <c r="C433" s="29" t="str">
        <f t="shared" si="5"/>
        <v>Il Poggione, Brunello di Montalcino - In Bond</v>
      </c>
      <c r="D433" s="23">
        <v>130</v>
      </c>
      <c r="E433" s="23">
        <v>150</v>
      </c>
      <c r="R433" s="17" t="s">
        <v>589</v>
      </c>
      <c r="S433" t="s">
        <v>1082</v>
      </c>
    </row>
    <row r="434" spans="1:19" s="11" customFormat="1" ht="13.35" customHeight="1" x14ac:dyDescent="0.25">
      <c r="A434" s="5">
        <v>432</v>
      </c>
      <c r="B434" s="5" t="s">
        <v>11</v>
      </c>
      <c r="C434" s="29" t="str">
        <f t="shared" si="5"/>
        <v>Vietti, Barolo, Castiglione - In Bond</v>
      </c>
      <c r="D434" s="23">
        <v>130</v>
      </c>
      <c r="E434" s="23">
        <v>140</v>
      </c>
      <c r="R434" s="17" t="s">
        <v>591</v>
      </c>
      <c r="S434" t="s">
        <v>1083</v>
      </c>
    </row>
    <row r="435" spans="1:19" s="11" customFormat="1" ht="13.35" customHeight="1" x14ac:dyDescent="0.25">
      <c r="A435" s="5">
        <v>433</v>
      </c>
      <c r="B435" s="5" t="s">
        <v>11</v>
      </c>
      <c r="C435" s="29" t="str">
        <f t="shared" si="5"/>
        <v>G.D. Vajra, Barolo, Ravera - In Bond</v>
      </c>
      <c r="D435" s="23">
        <v>340</v>
      </c>
      <c r="E435" s="23">
        <v>450</v>
      </c>
      <c r="R435" s="17" t="s">
        <v>593</v>
      </c>
      <c r="S435" t="s">
        <v>1084</v>
      </c>
    </row>
    <row r="436" spans="1:19" s="11" customFormat="1" ht="13.35" customHeight="1" x14ac:dyDescent="0.25">
      <c r="A436" s="5">
        <v>434</v>
      </c>
      <c r="B436" s="5" t="s">
        <v>9</v>
      </c>
      <c r="C436" s="29" t="str">
        <f t="shared" si="5"/>
        <v>La Rioja Alta, Rioja Reserva 874 Seleccion</v>
      </c>
      <c r="D436" s="23">
        <v>120</v>
      </c>
      <c r="E436" s="23">
        <v>150</v>
      </c>
      <c r="R436" s="17" t="s">
        <v>595</v>
      </c>
      <c r="S436" t="s">
        <v>1085</v>
      </c>
    </row>
    <row r="437" spans="1:19" s="11" customFormat="1" ht="13.35" customHeight="1" x14ac:dyDescent="0.25">
      <c r="A437" s="5">
        <v>435</v>
      </c>
      <c r="B437" s="5" t="s">
        <v>4</v>
      </c>
      <c r="C437" s="29" t="str">
        <f t="shared" si="5"/>
        <v>CVNE (Contino), Vina del Olivo, Rioja</v>
      </c>
      <c r="D437" s="23">
        <v>220</v>
      </c>
      <c r="E437" s="23">
        <v>280</v>
      </c>
      <c r="R437" s="17" t="s">
        <v>597</v>
      </c>
      <c r="S437" t="s">
        <v>1086</v>
      </c>
    </row>
    <row r="438" spans="1:19" s="11" customFormat="1" ht="13.35" customHeight="1" x14ac:dyDescent="0.25">
      <c r="A438" s="5">
        <v>436</v>
      </c>
      <c r="B438" s="5" t="s">
        <v>461</v>
      </c>
      <c r="C438" s="29" t="str">
        <f t="shared" si="5"/>
        <v>CVNE (Contino), Vina del Olivo, Rioja</v>
      </c>
      <c r="D438" s="23">
        <v>200</v>
      </c>
      <c r="E438" s="23">
        <v>260</v>
      </c>
      <c r="R438" s="17" t="s">
        <v>597</v>
      </c>
      <c r="S438" t="s">
        <v>1087</v>
      </c>
    </row>
    <row r="439" spans="1:19" s="11" customFormat="1" ht="13.35" customHeight="1" x14ac:dyDescent="0.25">
      <c r="A439" s="5">
        <v>437</v>
      </c>
      <c r="B439" s="5" t="s">
        <v>23</v>
      </c>
      <c r="C439" s="29" t="str">
        <f t="shared" si="5"/>
        <v xml:space="preserve">2019/2021 Vertical of Prats &amp; Symington, Chryseia, Douro </v>
      </c>
      <c r="D439" s="23">
        <v>360</v>
      </c>
      <c r="E439" s="23">
        <v>460</v>
      </c>
      <c r="R439" s="17" t="s">
        <v>599</v>
      </c>
      <c r="S439" t="s">
        <v>1088</v>
      </c>
    </row>
    <row r="440" spans="1:19" s="11" customFormat="1" ht="13.35" customHeight="1" x14ac:dyDescent="0.25">
      <c r="A440" s="5">
        <v>438</v>
      </c>
      <c r="B440" s="5" t="s">
        <v>11</v>
      </c>
      <c r="C440" s="29" t="str">
        <f t="shared" si="5"/>
        <v>Chateau Musar, Red</v>
      </c>
      <c r="D440" s="23">
        <v>120</v>
      </c>
      <c r="E440" s="23">
        <v>150</v>
      </c>
      <c r="R440" s="17" t="s">
        <v>27</v>
      </c>
      <c r="S440" t="s">
        <v>1089</v>
      </c>
    </row>
    <row r="441" spans="1:19" s="11" customFormat="1" ht="13.35" customHeight="1" x14ac:dyDescent="0.25">
      <c r="A441" s="5">
        <v>439</v>
      </c>
      <c r="B441" s="5" t="s">
        <v>23</v>
      </c>
      <c r="C441" s="29" t="str">
        <f t="shared" si="5"/>
        <v>2000/2006 Mixed Lot of Chateau Musar, Red</v>
      </c>
      <c r="D441" s="23">
        <v>250</v>
      </c>
      <c r="E441" s="23">
        <v>360</v>
      </c>
      <c r="R441" s="17" t="s">
        <v>603</v>
      </c>
      <c r="S441" t="s">
        <v>1090</v>
      </c>
    </row>
    <row r="442" spans="1:19" s="11" customFormat="1" ht="13.35" customHeight="1" x14ac:dyDescent="0.25">
      <c r="A442" s="5">
        <v>440</v>
      </c>
      <c r="B442" s="5" t="s">
        <v>23</v>
      </c>
      <c r="C442" s="29" t="str">
        <f t="shared" si="5"/>
        <v>2006/2014 Mixed Lot of Newton Johnson Wines from South Africa</v>
      </c>
      <c r="D442" s="23">
        <v>120</v>
      </c>
      <c r="E442" s="23">
        <v>160</v>
      </c>
      <c r="R442" s="17" t="s">
        <v>605</v>
      </c>
      <c r="S442" t="s">
        <v>1091</v>
      </c>
    </row>
    <row r="443" spans="1:19" s="11" customFormat="1" ht="13.35" customHeight="1" x14ac:dyDescent="0.25">
      <c r="A443" s="5">
        <v>441</v>
      </c>
      <c r="B443" s="5" t="s">
        <v>66</v>
      </c>
      <c r="C443" s="29" t="str">
        <f t="shared" si="5"/>
        <v>Branson Coach House, Coach House Block Shiraz, Barossa Valley</v>
      </c>
      <c r="D443" s="23">
        <v>300</v>
      </c>
      <c r="E443" s="23">
        <v>400</v>
      </c>
      <c r="R443" s="17" t="s">
        <v>608</v>
      </c>
      <c r="S443" t="s">
        <v>1092</v>
      </c>
    </row>
    <row r="444" spans="1:19" s="11" customFormat="1" ht="13.35" customHeight="1" x14ac:dyDescent="0.25">
      <c r="A444" s="5">
        <v>442</v>
      </c>
      <c r="B444" s="5" t="s">
        <v>34</v>
      </c>
      <c r="C444" s="29" t="str">
        <f t="shared" si="5"/>
        <v>Clarendon Hills, Astralis, South Australia</v>
      </c>
      <c r="D444" s="23">
        <v>800</v>
      </c>
      <c r="E444" s="23">
        <v>1200</v>
      </c>
      <c r="R444" s="17" t="s">
        <v>610</v>
      </c>
      <c r="S444" t="s">
        <v>1093</v>
      </c>
    </row>
    <row r="445" spans="1:19" s="11" customFormat="1" ht="13.35" customHeight="1" x14ac:dyDescent="0.25">
      <c r="A445" s="5">
        <v>443</v>
      </c>
      <c r="B445" s="5" t="s">
        <v>23</v>
      </c>
      <c r="C445" s="29" t="str">
        <f t="shared" si="5"/>
        <v>2004/2010 Mixed Lot of Glaetzer Wines from the Barossa Valley</v>
      </c>
      <c r="D445" s="23">
        <v>200</v>
      </c>
      <c r="E445" s="23">
        <v>300</v>
      </c>
      <c r="R445" s="17" t="s">
        <v>612</v>
      </c>
      <c r="S445" t="s">
        <v>1094</v>
      </c>
    </row>
    <row r="446" spans="1:19" s="11" customFormat="1" ht="13.35" customHeight="1" x14ac:dyDescent="0.25">
      <c r="A446" s="5">
        <v>444</v>
      </c>
      <c r="B446" s="5" t="s">
        <v>19</v>
      </c>
      <c r="C446" s="29" t="str">
        <f t="shared" si="5"/>
        <v>Craggy Range, Aroha Te Muna, Martinborough - In Bond</v>
      </c>
      <c r="D446" s="23">
        <v>200</v>
      </c>
      <c r="E446" s="23">
        <v>300</v>
      </c>
      <c r="R446" s="17" t="s">
        <v>615</v>
      </c>
      <c r="S446" t="s">
        <v>1095</v>
      </c>
    </row>
    <row r="447" spans="1:19" s="11" customFormat="1" ht="13.35" customHeight="1" x14ac:dyDescent="0.25">
      <c r="A447" s="5">
        <v>445</v>
      </c>
      <c r="B447" s="5" t="s">
        <v>19</v>
      </c>
      <c r="C447" s="29" t="str">
        <f t="shared" si="5"/>
        <v>Craggy Range, Aroha Te Muna, Martinborough - In Bond</v>
      </c>
      <c r="D447" s="23">
        <v>200</v>
      </c>
      <c r="E447" s="23">
        <v>300</v>
      </c>
      <c r="R447" s="17" t="s">
        <v>615</v>
      </c>
      <c r="S447" t="s">
        <v>1096</v>
      </c>
    </row>
    <row r="448" spans="1:19" s="11" customFormat="1" ht="13.35" customHeight="1" x14ac:dyDescent="0.25">
      <c r="A448" s="5">
        <v>446</v>
      </c>
      <c r="B448" s="5" t="s">
        <v>19</v>
      </c>
      <c r="C448" s="29" t="str">
        <f t="shared" si="5"/>
        <v>Craggy Range, Le Sol, Gimblett Gravels - In Bond</v>
      </c>
      <c r="D448" s="23">
        <v>200</v>
      </c>
      <c r="E448" s="23">
        <v>400</v>
      </c>
      <c r="R448" s="17" t="s">
        <v>618</v>
      </c>
      <c r="S448" t="s">
        <v>1097</v>
      </c>
    </row>
    <row r="449" spans="1:19" s="11" customFormat="1" ht="13.35" customHeight="1" x14ac:dyDescent="0.25">
      <c r="A449" s="5">
        <v>447</v>
      </c>
      <c r="B449" s="5" t="s">
        <v>19</v>
      </c>
      <c r="C449" s="29" t="str">
        <f t="shared" si="5"/>
        <v>Craggy Range, Le Sol, Gimblett Gravels - In Bond</v>
      </c>
      <c r="D449" s="23">
        <v>200</v>
      </c>
      <c r="E449" s="23">
        <v>400</v>
      </c>
      <c r="R449" s="17" t="s">
        <v>618</v>
      </c>
      <c r="S449" t="s">
        <v>1098</v>
      </c>
    </row>
    <row r="450" spans="1:19" s="11" customFormat="1" ht="13.35" customHeight="1" x14ac:dyDescent="0.25">
      <c r="A450" s="5">
        <v>448</v>
      </c>
      <c r="B450" s="5" t="s">
        <v>9</v>
      </c>
      <c r="C450" s="29" t="str">
        <f t="shared" si="5"/>
        <v>Burn Cottage, Pinot Noir, Central Otago - In Bond</v>
      </c>
      <c r="D450" s="23">
        <v>120</v>
      </c>
      <c r="E450" s="23">
        <v>160</v>
      </c>
      <c r="R450" s="17" t="s">
        <v>620</v>
      </c>
      <c r="S450" t="s">
        <v>1099</v>
      </c>
    </row>
    <row r="451" spans="1:19" s="11" customFormat="1" ht="13.35" customHeight="1" x14ac:dyDescent="0.25">
      <c r="A451" s="5">
        <v>449</v>
      </c>
      <c r="B451" s="5" t="s">
        <v>23</v>
      </c>
      <c r="C451" s="29" t="str">
        <f t="shared" si="5"/>
        <v>2021/2022 Vertical of Te Mata, Coleraine, Hawke's Bay</v>
      </c>
      <c r="D451" s="23">
        <v>360</v>
      </c>
      <c r="E451" s="23">
        <v>460</v>
      </c>
      <c r="R451" s="17" t="s">
        <v>623</v>
      </c>
      <c r="S451" t="s">
        <v>1100</v>
      </c>
    </row>
    <row r="452" spans="1:19" s="11" customFormat="1" ht="13.35" customHeight="1" x14ac:dyDescent="0.25">
      <c r="A452" s="5">
        <v>450</v>
      </c>
      <c r="B452" s="5" t="s">
        <v>29</v>
      </c>
      <c r="C452" s="29" t="str">
        <f t="shared" ref="C452:C462" si="6">HYPERLINK(S452,R452)</f>
        <v>Kistler, Vine Hill Vineyard Chardonnay, Russian River Valley</v>
      </c>
      <c r="D452" s="23">
        <v>320</v>
      </c>
      <c r="E452" s="23">
        <v>420</v>
      </c>
      <c r="R452" s="17" t="s">
        <v>626</v>
      </c>
      <c r="S452" t="s">
        <v>1101</v>
      </c>
    </row>
    <row r="453" spans="1:19" s="11" customFormat="1" ht="13.35" customHeight="1" x14ac:dyDescent="0.25">
      <c r="A453" s="5">
        <v>451</v>
      </c>
      <c r="B453" s="5" t="s">
        <v>19</v>
      </c>
      <c r="C453" s="29" t="str">
        <f t="shared" si="6"/>
        <v>Domaine Drouhin Oregon, Pinot Noir, Dundee Hills - In Bond</v>
      </c>
      <c r="D453" s="23">
        <v>200</v>
      </c>
      <c r="E453" s="23">
        <v>300</v>
      </c>
      <c r="R453" s="17" t="s">
        <v>628</v>
      </c>
      <c r="S453" t="s">
        <v>1102</v>
      </c>
    </row>
    <row r="454" spans="1:19" s="11" customFormat="1" ht="13.35" customHeight="1" x14ac:dyDescent="0.25">
      <c r="A454" s="5">
        <v>452</v>
      </c>
      <c r="B454" s="5" t="s">
        <v>28</v>
      </c>
      <c r="C454" s="29" t="str">
        <f t="shared" si="6"/>
        <v>Ridge, Monte Bello Chardonnay, Santa Cruz Mountains</v>
      </c>
      <c r="D454" s="23">
        <v>80</v>
      </c>
      <c r="E454" s="23">
        <v>120</v>
      </c>
      <c r="R454" s="17" t="s">
        <v>630</v>
      </c>
      <c r="S454" t="s">
        <v>1103</v>
      </c>
    </row>
    <row r="455" spans="1:19" s="11" customFormat="1" ht="13.35" customHeight="1" x14ac:dyDescent="0.25">
      <c r="A455" s="5">
        <v>453</v>
      </c>
      <c r="B455" s="5" t="s">
        <v>15</v>
      </c>
      <c r="C455" s="29" t="str">
        <f t="shared" si="6"/>
        <v>Au Bon Climat, Los Alamos Vineyard Chardonnay, Santa Barbara County</v>
      </c>
      <c r="D455" s="23">
        <v>80</v>
      </c>
      <c r="E455" s="23">
        <v>130</v>
      </c>
      <c r="R455" s="17" t="s">
        <v>633</v>
      </c>
      <c r="S455" t="s">
        <v>1104</v>
      </c>
    </row>
    <row r="456" spans="1:19" s="11" customFormat="1" ht="13.35" customHeight="1" x14ac:dyDescent="0.25">
      <c r="A456" s="5">
        <v>454</v>
      </c>
      <c r="B456" s="5" t="s">
        <v>17</v>
      </c>
      <c r="C456" s="29" t="str">
        <f t="shared" si="6"/>
        <v>Errazuriz, Las Pizzaras Pinot Noir, Aconcagua</v>
      </c>
      <c r="D456" s="23">
        <v>140</v>
      </c>
      <c r="E456" s="23">
        <v>180</v>
      </c>
      <c r="R456" s="17" t="s">
        <v>635</v>
      </c>
      <c r="S456" t="s">
        <v>1105</v>
      </c>
    </row>
    <row r="457" spans="1:19" s="11" customFormat="1" ht="13.35" customHeight="1" x14ac:dyDescent="0.25">
      <c r="A457" s="5">
        <v>455</v>
      </c>
      <c r="B457" s="5" t="s">
        <v>56</v>
      </c>
      <c r="C457" s="29" t="str">
        <f t="shared" si="6"/>
        <v>Alta Vista, Alto, Mendoza</v>
      </c>
      <c r="D457" s="23">
        <v>150</v>
      </c>
      <c r="E457" s="23">
        <v>200</v>
      </c>
      <c r="R457" s="17" t="s">
        <v>638</v>
      </c>
      <c r="S457" t="s">
        <v>1106</v>
      </c>
    </row>
    <row r="458" spans="1:19" s="11" customFormat="1" ht="13.35" customHeight="1" x14ac:dyDescent="0.25">
      <c r="A458" s="5">
        <v>456</v>
      </c>
      <c r="B458" s="5" t="s">
        <v>23</v>
      </c>
      <c r="C458" s="29" t="str">
        <f t="shared" si="6"/>
        <v>2003/2008 Mixed Lot of Red and White Catena Alta, Mendoza</v>
      </c>
      <c r="D458" s="23">
        <v>150</v>
      </c>
      <c r="E458" s="23">
        <v>220</v>
      </c>
      <c r="R458" s="17" t="s">
        <v>641</v>
      </c>
      <c r="S458" t="s">
        <v>1107</v>
      </c>
    </row>
    <row r="459" spans="1:19" s="11" customFormat="1" ht="13.35" customHeight="1" x14ac:dyDescent="0.25">
      <c r="A459" s="5">
        <v>457</v>
      </c>
      <c r="B459" s="5" t="s">
        <v>23</v>
      </c>
      <c r="C459" s="29" t="str">
        <f t="shared" si="6"/>
        <v>1997/2005 Mixed Lot of Catena Zapata, Mendoza</v>
      </c>
      <c r="D459" s="23">
        <v>120</v>
      </c>
      <c r="E459" s="23">
        <v>180</v>
      </c>
      <c r="R459" s="17" t="s">
        <v>644</v>
      </c>
      <c r="S459" t="s">
        <v>1108</v>
      </c>
    </row>
    <row r="460" spans="1:19" s="11" customFormat="1" ht="13.35" customHeight="1" x14ac:dyDescent="0.25">
      <c r="A460" s="5">
        <v>458</v>
      </c>
      <c r="B460" s="5" t="s">
        <v>23</v>
      </c>
      <c r="C460" s="29" t="str">
        <f t="shared" si="6"/>
        <v>1976/1996 Mixed Lot from Sauternes and Pauillac</v>
      </c>
      <c r="D460" s="23">
        <v>50</v>
      </c>
      <c r="E460" s="23">
        <v>80</v>
      </c>
      <c r="R460" s="17" t="s">
        <v>646</v>
      </c>
      <c r="S460" t="s">
        <v>1109</v>
      </c>
    </row>
    <row r="461" spans="1:19" s="11" customFormat="1" ht="13.35" customHeight="1" x14ac:dyDescent="0.25">
      <c r="A461" s="5">
        <v>459</v>
      </c>
      <c r="B461" s="5" t="s">
        <v>23</v>
      </c>
      <c r="C461" s="29" t="str">
        <f t="shared" si="6"/>
        <v>1986/2000 Mixed Lot from France, Spain &amp; Australia</v>
      </c>
      <c r="D461" s="23">
        <v>300</v>
      </c>
      <c r="E461" s="23">
        <v>500</v>
      </c>
      <c r="R461" s="17" t="s">
        <v>648</v>
      </c>
      <c r="S461" t="s">
        <v>1110</v>
      </c>
    </row>
    <row r="462" spans="1:19" s="11" customFormat="1" ht="13.35" customHeight="1" x14ac:dyDescent="0.25">
      <c r="A462" s="5">
        <v>460</v>
      </c>
      <c r="B462" s="5" t="s">
        <v>23</v>
      </c>
      <c r="C462" s="29" t="str">
        <f t="shared" si="6"/>
        <v>2003/2015 Mixed Lot From Argentina and South Africa</v>
      </c>
      <c r="D462" s="23">
        <v>100</v>
      </c>
      <c r="E462" s="23">
        <v>150</v>
      </c>
      <c r="R462" s="17" t="s">
        <v>650</v>
      </c>
      <c r="S462" t="s">
        <v>1111</v>
      </c>
    </row>
  </sheetData>
  <mergeCells count="1">
    <mergeCell ref="A1:E1"/>
  </mergeCells>
  <pageMargins left="0.70866141732283472" right="0.70866141732283472" top="0.74803149606299213" bottom="0.74803149606299213" header="0.31496062992125984" footer="0.31496062992125984"/>
  <pageSetup paperSize="9" scale="77" fitToHeight="12"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462"/>
  <sheetViews>
    <sheetView zoomScale="115" zoomScaleNormal="115" workbookViewId="0">
      <pane ySplit="2" topLeftCell="A3" activePane="bottomLeft" state="frozen"/>
      <selection activeCell="W1" sqref="W1"/>
      <selection pane="bottomLeft" activeCell="A3" sqref="A3"/>
    </sheetView>
  </sheetViews>
  <sheetFormatPr defaultColWidth="9.140625" defaultRowHeight="13.35" customHeight="1" x14ac:dyDescent="0.25"/>
  <cols>
    <col min="1" max="2" width="10.7109375" style="2" customWidth="1"/>
    <col min="3" max="3" width="17.7109375" style="2" customWidth="1"/>
    <col min="4" max="4" width="10.7109375" style="2" customWidth="1"/>
    <col min="5" max="5" width="70.5703125" style="3" customWidth="1"/>
    <col min="6" max="6" width="25.7109375" style="3" customWidth="1"/>
    <col min="7" max="7" width="10.7109375" style="2" customWidth="1"/>
    <col min="8" max="8" width="10.5703125" style="2" customWidth="1"/>
    <col min="9" max="9" width="12.7109375" style="2" customWidth="1"/>
    <col min="10" max="10" width="10.7109375" style="2" customWidth="1"/>
    <col min="11" max="12" width="10.7109375" style="22" customWidth="1"/>
    <col min="13" max="13" width="50.7109375" style="4" customWidth="1"/>
    <col min="14" max="14" width="50.7109375" style="3" customWidth="1"/>
    <col min="15" max="22" width="9.140625" style="1"/>
    <col min="23" max="23" width="4.140625" style="1" customWidth="1"/>
    <col min="24" max="26" width="9.140625" style="1" hidden="1" customWidth="1"/>
    <col min="27" max="27" width="70.5703125" style="3" hidden="1" customWidth="1"/>
    <col min="28" max="28" width="22.140625" style="1" hidden="1" customWidth="1"/>
    <col min="29" max="29" width="13.140625" style="1" customWidth="1"/>
    <col min="30" max="30" width="9.140625" style="1"/>
    <col min="31" max="31" width="9.42578125" style="1" customWidth="1"/>
    <col min="32" max="34" width="9.28515625" style="1" customWidth="1"/>
    <col min="35" max="35" width="9.140625" style="1" customWidth="1"/>
    <col min="36" max="16384" width="9.140625" style="1"/>
  </cols>
  <sheetData>
    <row r="1" spans="1:28" ht="84" customHeight="1" x14ac:dyDescent="0.25">
      <c r="A1" s="14" t="s">
        <v>1112</v>
      </c>
      <c r="B1" s="15"/>
      <c r="C1" s="15"/>
      <c r="D1" s="15"/>
      <c r="E1" s="15"/>
      <c r="F1" s="15"/>
      <c r="G1" s="15"/>
      <c r="H1" s="15"/>
      <c r="I1" s="15"/>
      <c r="J1" s="15"/>
      <c r="K1" s="15"/>
      <c r="L1" s="15"/>
      <c r="M1" s="15"/>
      <c r="N1" s="15"/>
      <c r="AA1" s="1"/>
    </row>
    <row r="2" spans="1:28" s="8" customFormat="1" ht="39.950000000000003" customHeight="1" x14ac:dyDescent="0.2">
      <c r="A2" s="13" t="s">
        <v>96</v>
      </c>
      <c r="B2" s="7" t="s">
        <v>95</v>
      </c>
      <c r="C2" s="6" t="s">
        <v>90</v>
      </c>
      <c r="D2" s="6" t="s">
        <v>89</v>
      </c>
      <c r="E2" s="16" t="s">
        <v>94</v>
      </c>
      <c r="F2" s="16" t="s">
        <v>93</v>
      </c>
      <c r="G2" s="13" t="s">
        <v>88</v>
      </c>
      <c r="H2" s="13" t="s">
        <v>86</v>
      </c>
      <c r="I2" s="6" t="s">
        <v>87</v>
      </c>
      <c r="J2" s="13" t="s">
        <v>84</v>
      </c>
      <c r="K2" s="21" t="s">
        <v>91</v>
      </c>
      <c r="L2" s="21" t="s">
        <v>97</v>
      </c>
      <c r="M2" s="16" t="s">
        <v>92</v>
      </c>
      <c r="N2" s="16" t="s">
        <v>85</v>
      </c>
      <c r="AA2" s="16" t="s">
        <v>94</v>
      </c>
      <c r="AB2" s="16" t="s">
        <v>98</v>
      </c>
    </row>
    <row r="3" spans="1:28" s="10" customFormat="1" ht="14.85" customHeight="1" x14ac:dyDescent="0.2">
      <c r="A3" s="5">
        <v>1</v>
      </c>
      <c r="B3" s="5" t="s">
        <v>99</v>
      </c>
      <c r="C3" s="5" t="s">
        <v>76</v>
      </c>
      <c r="D3" s="5" t="s">
        <v>5</v>
      </c>
      <c r="E3" s="29" t="str">
        <f t="shared" ref="E3:E67" si="0">HYPERLINK(AB3,AA3)</f>
        <v>Taylor's, Vintage Port (Magnum)</v>
      </c>
      <c r="F3" s="19" t="s">
        <v>78</v>
      </c>
      <c r="G3" s="5" t="s">
        <v>31</v>
      </c>
      <c r="H3" s="5">
        <v>1</v>
      </c>
      <c r="I3" s="5" t="s">
        <v>21</v>
      </c>
      <c r="J3" s="5" t="s">
        <v>20</v>
      </c>
      <c r="K3" s="23">
        <v>300</v>
      </c>
      <c r="L3" s="23">
        <v>500</v>
      </c>
      <c r="M3" s="19" t="s">
        <v>101</v>
      </c>
      <c r="N3" s="19"/>
      <c r="AA3" s="17" t="s">
        <v>100</v>
      </c>
      <c r="AB3" t="s">
        <v>652</v>
      </c>
    </row>
    <row r="4" spans="1:28" s="11" customFormat="1" ht="14.85" customHeight="1" x14ac:dyDescent="0.25">
      <c r="A4" s="5">
        <v>2</v>
      </c>
      <c r="B4" s="5" t="s">
        <v>102</v>
      </c>
      <c r="C4" s="5" t="s">
        <v>76</v>
      </c>
      <c r="D4" s="5" t="s">
        <v>5</v>
      </c>
      <c r="E4" s="29" t="str">
        <f t="shared" si="0"/>
        <v>Cockburn's, Vintage Port (Peatling &amp; Cawdron)</v>
      </c>
      <c r="F4" s="19" t="s">
        <v>104</v>
      </c>
      <c r="G4" s="5" t="s">
        <v>2</v>
      </c>
      <c r="H4" s="5">
        <v>5</v>
      </c>
      <c r="I4" s="5" t="s">
        <v>21</v>
      </c>
      <c r="J4" s="5" t="s">
        <v>20</v>
      </c>
      <c r="K4" s="23">
        <v>300</v>
      </c>
      <c r="L4" s="23">
        <v>400</v>
      </c>
      <c r="M4" s="19" t="s">
        <v>105</v>
      </c>
      <c r="N4" s="19"/>
      <c r="AA4" s="17" t="s">
        <v>103</v>
      </c>
      <c r="AB4" t="s">
        <v>653</v>
      </c>
    </row>
    <row r="5" spans="1:28" s="11" customFormat="1" ht="14.85" customHeight="1" x14ac:dyDescent="0.25">
      <c r="A5" s="5">
        <v>3</v>
      </c>
      <c r="B5" s="5" t="s">
        <v>102</v>
      </c>
      <c r="C5" s="5" t="s">
        <v>76</v>
      </c>
      <c r="D5" s="5" t="s">
        <v>5</v>
      </c>
      <c r="E5" s="29" t="str">
        <f t="shared" si="0"/>
        <v>Offley, Vintage Port</v>
      </c>
      <c r="F5" s="19" t="s">
        <v>107</v>
      </c>
      <c r="G5" s="5" t="s">
        <v>2</v>
      </c>
      <c r="H5" s="5">
        <v>3</v>
      </c>
      <c r="I5" s="5" t="s">
        <v>21</v>
      </c>
      <c r="J5" s="5" t="s">
        <v>20</v>
      </c>
      <c r="K5" s="23">
        <v>100</v>
      </c>
      <c r="L5" s="23">
        <v>150</v>
      </c>
      <c r="M5" s="19" t="s">
        <v>108</v>
      </c>
      <c r="N5" s="19"/>
      <c r="AA5" s="17" t="s">
        <v>106</v>
      </c>
      <c r="AB5" t="s">
        <v>654</v>
      </c>
    </row>
    <row r="6" spans="1:28" s="11" customFormat="1" ht="14.85" customHeight="1" x14ac:dyDescent="0.25">
      <c r="A6" s="5">
        <v>4</v>
      </c>
      <c r="B6" s="5" t="s">
        <v>109</v>
      </c>
      <c r="C6" s="5" t="s">
        <v>76</v>
      </c>
      <c r="D6" s="5" t="s">
        <v>5</v>
      </c>
      <c r="E6" s="29" t="str">
        <f t="shared" si="0"/>
        <v>Graham's, Vintage Port - In Bond</v>
      </c>
      <c r="F6" s="19" t="s">
        <v>81</v>
      </c>
      <c r="G6" s="5" t="s">
        <v>2</v>
      </c>
      <c r="H6" s="5">
        <v>12</v>
      </c>
      <c r="I6" s="5" t="s">
        <v>14</v>
      </c>
      <c r="J6" s="5" t="s">
        <v>0</v>
      </c>
      <c r="K6" s="23">
        <v>1400</v>
      </c>
      <c r="L6" s="23">
        <v>1800</v>
      </c>
      <c r="M6" s="19"/>
      <c r="N6" s="19"/>
      <c r="AA6" s="17" t="s">
        <v>82</v>
      </c>
      <c r="AB6" t="s">
        <v>655</v>
      </c>
    </row>
    <row r="7" spans="1:28" s="11" customFormat="1" ht="14.85" customHeight="1" x14ac:dyDescent="0.25">
      <c r="A7" s="5">
        <v>5</v>
      </c>
      <c r="B7" s="5" t="s">
        <v>109</v>
      </c>
      <c r="C7" s="5" t="s">
        <v>76</v>
      </c>
      <c r="D7" s="5" t="s">
        <v>5</v>
      </c>
      <c r="E7" s="29" t="str">
        <f t="shared" si="0"/>
        <v>Martinez, Vintage Port</v>
      </c>
      <c r="F7" s="19" t="s">
        <v>111</v>
      </c>
      <c r="G7" s="5" t="s">
        <v>2</v>
      </c>
      <c r="H7" s="5">
        <v>5</v>
      </c>
      <c r="I7" s="5" t="s">
        <v>21</v>
      </c>
      <c r="J7" s="5" t="s">
        <v>20</v>
      </c>
      <c r="K7" s="23">
        <v>260</v>
      </c>
      <c r="L7" s="23">
        <v>380</v>
      </c>
      <c r="M7" s="19" t="s">
        <v>112</v>
      </c>
      <c r="N7" s="19"/>
      <c r="AA7" s="17" t="s">
        <v>110</v>
      </c>
      <c r="AB7" t="s">
        <v>656</v>
      </c>
    </row>
    <row r="8" spans="1:28" s="11" customFormat="1" ht="14.85" customHeight="1" x14ac:dyDescent="0.25">
      <c r="A8" s="5">
        <v>6</v>
      </c>
      <c r="B8" s="5" t="s">
        <v>83</v>
      </c>
      <c r="C8" s="5" t="s">
        <v>76</v>
      </c>
      <c r="D8" s="5" t="s">
        <v>5</v>
      </c>
      <c r="E8" s="29" t="str">
        <f t="shared" si="0"/>
        <v>Graham's, Vintage Port</v>
      </c>
      <c r="F8" s="19" t="s">
        <v>81</v>
      </c>
      <c r="G8" s="5" t="s">
        <v>2</v>
      </c>
      <c r="H8" s="5">
        <v>9</v>
      </c>
      <c r="I8" s="5" t="s">
        <v>21</v>
      </c>
      <c r="J8" s="5" t="s">
        <v>20</v>
      </c>
      <c r="K8" s="23">
        <v>400</v>
      </c>
      <c r="L8" s="23">
        <v>500</v>
      </c>
      <c r="M8" s="19" t="s">
        <v>114</v>
      </c>
      <c r="N8" s="19"/>
      <c r="AA8" s="17" t="s">
        <v>113</v>
      </c>
      <c r="AB8" t="s">
        <v>657</v>
      </c>
    </row>
    <row r="9" spans="1:28" s="11" customFormat="1" ht="14.85" customHeight="1" x14ac:dyDescent="0.25">
      <c r="A9" s="5">
        <v>7</v>
      </c>
      <c r="B9" s="5" t="s">
        <v>83</v>
      </c>
      <c r="C9" s="5" t="s">
        <v>76</v>
      </c>
      <c r="D9" s="5" t="s">
        <v>5</v>
      </c>
      <c r="E9" s="29" t="str">
        <f t="shared" si="0"/>
        <v>Smith Woodhouse, Vintage Port</v>
      </c>
      <c r="F9" s="19" t="s">
        <v>116</v>
      </c>
      <c r="G9" s="5" t="s">
        <v>2</v>
      </c>
      <c r="H9" s="5">
        <v>12</v>
      </c>
      <c r="I9" s="5" t="s">
        <v>21</v>
      </c>
      <c r="J9" s="5" t="s">
        <v>20</v>
      </c>
      <c r="K9" s="23">
        <v>400</v>
      </c>
      <c r="L9" s="23">
        <v>600</v>
      </c>
      <c r="M9" s="19" t="s">
        <v>117</v>
      </c>
      <c r="N9" s="19"/>
      <c r="AA9" s="17" t="s">
        <v>115</v>
      </c>
      <c r="AB9" t="s">
        <v>658</v>
      </c>
    </row>
    <row r="10" spans="1:28" s="11" customFormat="1" ht="14.85" customHeight="1" x14ac:dyDescent="0.25">
      <c r="A10" s="5">
        <v>8</v>
      </c>
      <c r="B10" s="5" t="s">
        <v>118</v>
      </c>
      <c r="C10" s="5" t="s">
        <v>76</v>
      </c>
      <c r="D10" s="5" t="s">
        <v>5</v>
      </c>
      <c r="E10" s="29" t="str">
        <f t="shared" si="0"/>
        <v>Graham's, Vintage Port</v>
      </c>
      <c r="F10" s="19" t="s">
        <v>81</v>
      </c>
      <c r="G10" s="5" t="s">
        <v>2</v>
      </c>
      <c r="H10" s="5">
        <v>12</v>
      </c>
      <c r="I10" s="5" t="s">
        <v>14</v>
      </c>
      <c r="J10" s="5" t="s">
        <v>20</v>
      </c>
      <c r="K10" s="23">
        <v>500</v>
      </c>
      <c r="L10" s="23">
        <v>600</v>
      </c>
      <c r="M10" s="19" t="s">
        <v>119</v>
      </c>
      <c r="N10" s="19" t="s">
        <v>120</v>
      </c>
      <c r="AA10" s="17" t="s">
        <v>113</v>
      </c>
      <c r="AB10" t="s">
        <v>659</v>
      </c>
    </row>
    <row r="11" spans="1:28" s="11" customFormat="1" ht="14.85" customHeight="1" x14ac:dyDescent="0.25">
      <c r="A11" s="5">
        <v>9</v>
      </c>
      <c r="B11" s="5" t="s">
        <v>118</v>
      </c>
      <c r="C11" s="5" t="s">
        <v>76</v>
      </c>
      <c r="D11" s="5" t="s">
        <v>5</v>
      </c>
      <c r="E11" s="29" t="str">
        <f t="shared" si="0"/>
        <v>Graham's, Vintage Port</v>
      </c>
      <c r="F11" s="19" t="s">
        <v>81</v>
      </c>
      <c r="G11" s="5" t="s">
        <v>2</v>
      </c>
      <c r="H11" s="5">
        <v>12</v>
      </c>
      <c r="I11" s="5" t="s">
        <v>14</v>
      </c>
      <c r="J11" s="5" t="s">
        <v>20</v>
      </c>
      <c r="K11" s="23">
        <v>500</v>
      </c>
      <c r="L11" s="23">
        <v>600</v>
      </c>
      <c r="M11" s="19" t="s">
        <v>119</v>
      </c>
      <c r="N11" s="19" t="s">
        <v>120</v>
      </c>
      <c r="AA11" s="17" t="s">
        <v>113</v>
      </c>
      <c r="AB11" t="s">
        <v>660</v>
      </c>
    </row>
    <row r="12" spans="1:28" s="11" customFormat="1" ht="14.85" customHeight="1" x14ac:dyDescent="0.25">
      <c r="A12" s="5">
        <v>10</v>
      </c>
      <c r="B12" s="5" t="s">
        <v>118</v>
      </c>
      <c r="C12" s="5" t="s">
        <v>76</v>
      </c>
      <c r="D12" s="5" t="s">
        <v>5</v>
      </c>
      <c r="E12" s="29" t="str">
        <f t="shared" si="0"/>
        <v>Warre's, Vintage Port</v>
      </c>
      <c r="F12" s="19" t="s">
        <v>122</v>
      </c>
      <c r="G12" s="5" t="s">
        <v>2</v>
      </c>
      <c r="H12" s="5">
        <v>12</v>
      </c>
      <c r="I12" s="5" t="s">
        <v>14</v>
      </c>
      <c r="J12" s="5" t="s">
        <v>20</v>
      </c>
      <c r="K12" s="23">
        <v>500</v>
      </c>
      <c r="L12" s="23">
        <v>650</v>
      </c>
      <c r="M12" s="19" t="s">
        <v>123</v>
      </c>
      <c r="N12" s="19"/>
      <c r="AA12" s="17" t="s">
        <v>121</v>
      </c>
      <c r="AB12" t="s">
        <v>661</v>
      </c>
    </row>
    <row r="13" spans="1:28" s="11" customFormat="1" ht="14.85" customHeight="1" x14ac:dyDescent="0.25">
      <c r="A13" s="5">
        <v>11</v>
      </c>
      <c r="B13" s="5" t="s">
        <v>118</v>
      </c>
      <c r="C13" s="5" t="s">
        <v>76</v>
      </c>
      <c r="D13" s="5" t="s">
        <v>5</v>
      </c>
      <c r="E13" s="29" t="str">
        <f t="shared" si="0"/>
        <v>Warre's, Vintage Port</v>
      </c>
      <c r="F13" s="19" t="s">
        <v>122</v>
      </c>
      <c r="G13" s="5" t="s">
        <v>2</v>
      </c>
      <c r="H13" s="5">
        <v>12</v>
      </c>
      <c r="I13" s="5" t="s">
        <v>14</v>
      </c>
      <c r="J13" s="5" t="s">
        <v>20</v>
      </c>
      <c r="K13" s="23">
        <v>500</v>
      </c>
      <c r="L13" s="23">
        <v>650</v>
      </c>
      <c r="M13" s="19" t="s">
        <v>124</v>
      </c>
      <c r="N13" s="19" t="s">
        <v>120</v>
      </c>
      <c r="AA13" s="17" t="s">
        <v>121</v>
      </c>
      <c r="AB13" t="s">
        <v>662</v>
      </c>
    </row>
    <row r="14" spans="1:28" s="11" customFormat="1" ht="14.85" customHeight="1" x14ac:dyDescent="0.25">
      <c r="A14" s="5">
        <v>12</v>
      </c>
      <c r="B14" s="5" t="s">
        <v>118</v>
      </c>
      <c r="C14" s="5" t="s">
        <v>76</v>
      </c>
      <c r="D14" s="5" t="s">
        <v>5</v>
      </c>
      <c r="E14" s="29" t="str">
        <f t="shared" si="0"/>
        <v>Warre's, Vintage Port</v>
      </c>
      <c r="F14" s="19" t="s">
        <v>122</v>
      </c>
      <c r="G14" s="5" t="s">
        <v>2</v>
      </c>
      <c r="H14" s="5">
        <v>12</v>
      </c>
      <c r="I14" s="5" t="s">
        <v>14</v>
      </c>
      <c r="J14" s="5" t="s">
        <v>20</v>
      </c>
      <c r="K14" s="23">
        <v>500</v>
      </c>
      <c r="L14" s="23">
        <v>650</v>
      </c>
      <c r="M14" s="19" t="s">
        <v>125</v>
      </c>
      <c r="N14" s="19" t="s">
        <v>126</v>
      </c>
      <c r="AA14" s="17" t="s">
        <v>121</v>
      </c>
      <c r="AB14" t="s">
        <v>663</v>
      </c>
    </row>
    <row r="15" spans="1:28" s="11" customFormat="1" ht="14.85" customHeight="1" x14ac:dyDescent="0.25">
      <c r="A15" s="5">
        <v>13</v>
      </c>
      <c r="B15" s="5" t="s">
        <v>118</v>
      </c>
      <c r="C15" s="5" t="s">
        <v>76</v>
      </c>
      <c r="D15" s="5" t="s">
        <v>5</v>
      </c>
      <c r="E15" s="29" t="str">
        <f t="shared" si="0"/>
        <v>Warre's, Vintage Port</v>
      </c>
      <c r="F15" s="19" t="s">
        <v>122</v>
      </c>
      <c r="G15" s="5" t="s">
        <v>2</v>
      </c>
      <c r="H15" s="5">
        <v>12</v>
      </c>
      <c r="I15" s="5" t="s">
        <v>21</v>
      </c>
      <c r="J15" s="5" t="s">
        <v>20</v>
      </c>
      <c r="K15" s="23">
        <v>500</v>
      </c>
      <c r="L15" s="23">
        <v>650</v>
      </c>
      <c r="M15" s="19" t="s">
        <v>127</v>
      </c>
      <c r="N15" s="19"/>
      <c r="AA15" s="17" t="s">
        <v>121</v>
      </c>
      <c r="AB15" t="s">
        <v>664</v>
      </c>
    </row>
    <row r="16" spans="1:28" s="11" customFormat="1" ht="14.85" customHeight="1" x14ac:dyDescent="0.25">
      <c r="A16" s="5">
        <v>14</v>
      </c>
      <c r="B16" s="5" t="s">
        <v>118</v>
      </c>
      <c r="C16" s="5" t="s">
        <v>76</v>
      </c>
      <c r="D16" s="5" t="s">
        <v>5</v>
      </c>
      <c r="E16" s="29" t="str">
        <f t="shared" si="0"/>
        <v>Warre's, Vintage Port</v>
      </c>
      <c r="F16" s="19" t="s">
        <v>122</v>
      </c>
      <c r="G16" s="5" t="s">
        <v>2</v>
      </c>
      <c r="H16" s="5">
        <v>12</v>
      </c>
      <c r="I16" s="5" t="s">
        <v>21</v>
      </c>
      <c r="J16" s="5" t="s">
        <v>20</v>
      </c>
      <c r="K16" s="23">
        <v>500</v>
      </c>
      <c r="L16" s="23">
        <v>650</v>
      </c>
      <c r="M16" s="19" t="s">
        <v>128</v>
      </c>
      <c r="N16" s="19"/>
      <c r="AA16" s="17" t="s">
        <v>121</v>
      </c>
      <c r="AB16" t="s">
        <v>665</v>
      </c>
    </row>
    <row r="17" spans="1:28" s="11" customFormat="1" ht="14.85" customHeight="1" x14ac:dyDescent="0.25">
      <c r="A17" s="5">
        <v>15</v>
      </c>
      <c r="B17" s="5" t="s">
        <v>45</v>
      </c>
      <c r="C17" s="5" t="s">
        <v>76</v>
      </c>
      <c r="D17" s="5" t="s">
        <v>5</v>
      </c>
      <c r="E17" s="29" t="str">
        <f t="shared" si="0"/>
        <v>Quinta do Noval, Vintage Port</v>
      </c>
      <c r="F17" s="19" t="s">
        <v>130</v>
      </c>
      <c r="G17" s="5" t="s">
        <v>2</v>
      </c>
      <c r="H17" s="5">
        <v>12</v>
      </c>
      <c r="I17" s="5" t="s">
        <v>14</v>
      </c>
      <c r="J17" s="5" t="s">
        <v>20</v>
      </c>
      <c r="K17" s="23">
        <v>400</v>
      </c>
      <c r="L17" s="23">
        <v>500</v>
      </c>
      <c r="M17" s="19"/>
      <c r="N17" s="19"/>
      <c r="AA17" s="17" t="s">
        <v>129</v>
      </c>
      <c r="AB17" t="s">
        <v>666</v>
      </c>
    </row>
    <row r="18" spans="1:28" s="11" customFormat="1" ht="14.85" customHeight="1" x14ac:dyDescent="0.25">
      <c r="A18" s="5">
        <v>16</v>
      </c>
      <c r="B18" s="5" t="s">
        <v>131</v>
      </c>
      <c r="C18" s="5" t="s">
        <v>76</v>
      </c>
      <c r="D18" s="5" t="s">
        <v>5</v>
      </c>
      <c r="E18" s="29" t="str">
        <f t="shared" si="0"/>
        <v>Dow's, Vintage Port</v>
      </c>
      <c r="F18" s="19" t="s">
        <v>133</v>
      </c>
      <c r="G18" s="5" t="s">
        <v>2</v>
      </c>
      <c r="H18" s="5">
        <v>6</v>
      </c>
      <c r="I18" s="5" t="s">
        <v>14</v>
      </c>
      <c r="J18" s="5" t="s">
        <v>20</v>
      </c>
      <c r="K18" s="23">
        <v>170</v>
      </c>
      <c r="L18" s="23">
        <v>220</v>
      </c>
      <c r="M18" s="19"/>
      <c r="N18" s="19" t="s">
        <v>120</v>
      </c>
      <c r="AA18" s="17" t="s">
        <v>132</v>
      </c>
      <c r="AB18" t="s">
        <v>667</v>
      </c>
    </row>
    <row r="19" spans="1:28" s="11" customFormat="1" ht="14.85" customHeight="1" x14ac:dyDescent="0.25">
      <c r="A19" s="5">
        <v>17</v>
      </c>
      <c r="B19" s="5" t="s">
        <v>131</v>
      </c>
      <c r="C19" s="5" t="s">
        <v>76</v>
      </c>
      <c r="D19" s="5" t="s">
        <v>5</v>
      </c>
      <c r="E19" s="29" t="str">
        <f t="shared" si="0"/>
        <v>Churchill's, Vintage Port</v>
      </c>
      <c r="F19" s="19" t="s">
        <v>80</v>
      </c>
      <c r="G19" s="5" t="s">
        <v>2</v>
      </c>
      <c r="H19" s="5">
        <v>6</v>
      </c>
      <c r="I19" s="5" t="s">
        <v>14</v>
      </c>
      <c r="J19" s="5" t="s">
        <v>20</v>
      </c>
      <c r="K19" s="23">
        <v>180</v>
      </c>
      <c r="L19" s="23">
        <v>240</v>
      </c>
      <c r="M19" s="19"/>
      <c r="N19" s="19" t="s">
        <v>120</v>
      </c>
      <c r="AA19" s="17" t="s">
        <v>134</v>
      </c>
      <c r="AB19" t="s">
        <v>668</v>
      </c>
    </row>
    <row r="20" spans="1:28" s="11" customFormat="1" ht="14.85" customHeight="1" x14ac:dyDescent="0.25">
      <c r="A20" s="5">
        <v>18</v>
      </c>
      <c r="B20" s="5" t="s">
        <v>131</v>
      </c>
      <c r="C20" s="5" t="s">
        <v>76</v>
      </c>
      <c r="D20" s="5" t="s">
        <v>5</v>
      </c>
      <c r="E20" s="29" t="str">
        <f t="shared" si="0"/>
        <v>Graham's, Vintage Port</v>
      </c>
      <c r="F20" s="19" t="s">
        <v>81</v>
      </c>
      <c r="G20" s="5" t="s">
        <v>2</v>
      </c>
      <c r="H20" s="5">
        <v>6</v>
      </c>
      <c r="I20" s="5" t="s">
        <v>14</v>
      </c>
      <c r="J20" s="5" t="s">
        <v>20</v>
      </c>
      <c r="K20" s="23">
        <v>170</v>
      </c>
      <c r="L20" s="23">
        <v>220</v>
      </c>
      <c r="M20" s="19"/>
      <c r="N20" s="19" t="s">
        <v>120</v>
      </c>
      <c r="AA20" s="17" t="s">
        <v>113</v>
      </c>
      <c r="AB20" t="s">
        <v>669</v>
      </c>
    </row>
    <row r="21" spans="1:28" s="11" customFormat="1" ht="14.85" customHeight="1" x14ac:dyDescent="0.25">
      <c r="A21" s="5">
        <v>19</v>
      </c>
      <c r="B21" s="5" t="s">
        <v>131</v>
      </c>
      <c r="C21" s="5" t="s">
        <v>76</v>
      </c>
      <c r="D21" s="5" t="s">
        <v>5</v>
      </c>
      <c r="E21" s="29" t="str">
        <f t="shared" si="0"/>
        <v>Quinta do Vesuvio, Vintage Port</v>
      </c>
      <c r="F21" s="19" t="s">
        <v>77</v>
      </c>
      <c r="G21" s="5" t="s">
        <v>2</v>
      </c>
      <c r="H21" s="5">
        <v>6</v>
      </c>
      <c r="I21" s="5" t="s">
        <v>14</v>
      </c>
      <c r="J21" s="5" t="s">
        <v>20</v>
      </c>
      <c r="K21" s="23">
        <v>140</v>
      </c>
      <c r="L21" s="23">
        <v>180</v>
      </c>
      <c r="M21" s="19"/>
      <c r="N21" s="19" t="s">
        <v>120</v>
      </c>
      <c r="AA21" s="17" t="s">
        <v>135</v>
      </c>
      <c r="AB21" t="s">
        <v>670</v>
      </c>
    </row>
    <row r="22" spans="1:28" s="11" customFormat="1" ht="14.85" customHeight="1" x14ac:dyDescent="0.25">
      <c r="A22" s="5">
        <v>20</v>
      </c>
      <c r="B22" s="5" t="s">
        <v>131</v>
      </c>
      <c r="C22" s="5" t="s">
        <v>76</v>
      </c>
      <c r="D22" s="5" t="s">
        <v>5</v>
      </c>
      <c r="E22" s="29" t="str">
        <f t="shared" si="0"/>
        <v>Quinta do Vesuvio, Vintage Port</v>
      </c>
      <c r="F22" s="19" t="s">
        <v>77</v>
      </c>
      <c r="G22" s="5" t="s">
        <v>2</v>
      </c>
      <c r="H22" s="5">
        <v>6</v>
      </c>
      <c r="I22" s="5" t="s">
        <v>14</v>
      </c>
      <c r="J22" s="5" t="s">
        <v>20</v>
      </c>
      <c r="K22" s="23">
        <v>140</v>
      </c>
      <c r="L22" s="23">
        <v>180</v>
      </c>
      <c r="M22" s="19"/>
      <c r="N22" s="19" t="s">
        <v>120</v>
      </c>
      <c r="AA22" s="17" t="s">
        <v>135</v>
      </c>
      <c r="AB22" t="s">
        <v>671</v>
      </c>
    </row>
    <row r="23" spans="1:28" s="11" customFormat="1" ht="14.85" customHeight="1" x14ac:dyDescent="0.25">
      <c r="A23" s="5">
        <v>21</v>
      </c>
      <c r="B23" s="5" t="s">
        <v>136</v>
      </c>
      <c r="C23" s="5" t="s">
        <v>76</v>
      </c>
      <c r="D23" s="5" t="s">
        <v>5</v>
      </c>
      <c r="E23" s="29" t="str">
        <f t="shared" si="0"/>
        <v>Fonseca, Vintage Port</v>
      </c>
      <c r="F23" s="19" t="s">
        <v>138</v>
      </c>
      <c r="G23" s="5" t="s">
        <v>2</v>
      </c>
      <c r="H23" s="5">
        <v>6</v>
      </c>
      <c r="I23" s="5" t="s">
        <v>14</v>
      </c>
      <c r="J23" s="5" t="s">
        <v>20</v>
      </c>
      <c r="K23" s="23">
        <v>180</v>
      </c>
      <c r="L23" s="23">
        <v>280</v>
      </c>
      <c r="M23" s="19"/>
      <c r="N23" s="19" t="s">
        <v>120</v>
      </c>
      <c r="AA23" s="17" t="s">
        <v>137</v>
      </c>
      <c r="AB23" t="s">
        <v>672</v>
      </c>
    </row>
    <row r="24" spans="1:28" s="11" customFormat="1" ht="14.85" customHeight="1" x14ac:dyDescent="0.25">
      <c r="A24" s="5">
        <v>22</v>
      </c>
      <c r="B24" s="5" t="s">
        <v>136</v>
      </c>
      <c r="C24" s="5" t="s">
        <v>76</v>
      </c>
      <c r="D24" s="5" t="s">
        <v>5</v>
      </c>
      <c r="E24" s="29" t="str">
        <f t="shared" si="0"/>
        <v>Fonseca, Vintage Port</v>
      </c>
      <c r="F24" s="19" t="s">
        <v>138</v>
      </c>
      <c r="G24" s="5" t="s">
        <v>2</v>
      </c>
      <c r="H24" s="5">
        <v>6</v>
      </c>
      <c r="I24" s="5" t="s">
        <v>14</v>
      </c>
      <c r="J24" s="5" t="s">
        <v>20</v>
      </c>
      <c r="K24" s="23">
        <v>220</v>
      </c>
      <c r="L24" s="23">
        <v>280</v>
      </c>
      <c r="M24" s="19"/>
      <c r="N24" s="19" t="s">
        <v>120</v>
      </c>
      <c r="AA24" s="17" t="s">
        <v>137</v>
      </c>
      <c r="AB24" t="s">
        <v>673</v>
      </c>
    </row>
    <row r="25" spans="1:28" s="11" customFormat="1" ht="14.85" customHeight="1" x14ac:dyDescent="0.25">
      <c r="A25" s="5">
        <v>23</v>
      </c>
      <c r="B25" s="5" t="s">
        <v>136</v>
      </c>
      <c r="C25" s="5" t="s">
        <v>76</v>
      </c>
      <c r="D25" s="5" t="s">
        <v>5</v>
      </c>
      <c r="E25" s="29" t="str">
        <f t="shared" si="0"/>
        <v>Quinta do Vesuvio, Vintage Port</v>
      </c>
      <c r="F25" s="19" t="s">
        <v>77</v>
      </c>
      <c r="G25" s="5" t="s">
        <v>2</v>
      </c>
      <c r="H25" s="5">
        <v>12</v>
      </c>
      <c r="I25" s="5" t="s">
        <v>14</v>
      </c>
      <c r="J25" s="5" t="s">
        <v>20</v>
      </c>
      <c r="K25" s="23">
        <v>300</v>
      </c>
      <c r="L25" s="23">
        <v>400</v>
      </c>
      <c r="M25" s="19" t="s">
        <v>139</v>
      </c>
      <c r="N25" s="19" t="s">
        <v>120</v>
      </c>
      <c r="AA25" s="17" t="s">
        <v>135</v>
      </c>
      <c r="AB25" t="s">
        <v>674</v>
      </c>
    </row>
    <row r="26" spans="1:28" s="11" customFormat="1" ht="14.85" customHeight="1" x14ac:dyDescent="0.25">
      <c r="A26" s="5">
        <v>24</v>
      </c>
      <c r="B26" s="5" t="s">
        <v>136</v>
      </c>
      <c r="C26" s="5" t="s">
        <v>76</v>
      </c>
      <c r="D26" s="5" t="s">
        <v>5</v>
      </c>
      <c r="E26" s="29" t="str">
        <f t="shared" si="0"/>
        <v>Quinta do Vesuvio, Vintage Port</v>
      </c>
      <c r="F26" s="19" t="s">
        <v>77</v>
      </c>
      <c r="G26" s="5" t="s">
        <v>2</v>
      </c>
      <c r="H26" s="5">
        <v>12</v>
      </c>
      <c r="I26" s="5" t="s">
        <v>14</v>
      </c>
      <c r="J26" s="5" t="s">
        <v>20</v>
      </c>
      <c r="K26" s="23">
        <v>300</v>
      </c>
      <c r="L26" s="23">
        <v>400</v>
      </c>
      <c r="M26" s="19" t="s">
        <v>139</v>
      </c>
      <c r="N26" s="19" t="s">
        <v>120</v>
      </c>
      <c r="AA26" s="17" t="s">
        <v>135</v>
      </c>
      <c r="AB26" t="s">
        <v>675</v>
      </c>
    </row>
    <row r="27" spans="1:28" s="11" customFormat="1" ht="14.85" customHeight="1" x14ac:dyDescent="0.25">
      <c r="A27" s="5">
        <v>25</v>
      </c>
      <c r="B27" s="5" t="s">
        <v>136</v>
      </c>
      <c r="C27" s="5" t="s">
        <v>76</v>
      </c>
      <c r="D27" s="5" t="s">
        <v>5</v>
      </c>
      <c r="E27" s="29" t="str">
        <f t="shared" si="0"/>
        <v>Quinta do Vesuvio, Vintage Port</v>
      </c>
      <c r="F27" s="19" t="s">
        <v>77</v>
      </c>
      <c r="G27" s="5" t="s">
        <v>2</v>
      </c>
      <c r="H27" s="5">
        <v>12</v>
      </c>
      <c r="I27" s="5" t="s">
        <v>14</v>
      </c>
      <c r="J27" s="5" t="s">
        <v>20</v>
      </c>
      <c r="K27" s="23">
        <v>300</v>
      </c>
      <c r="L27" s="23">
        <v>400</v>
      </c>
      <c r="M27" s="19" t="s">
        <v>139</v>
      </c>
      <c r="N27" s="19" t="s">
        <v>120</v>
      </c>
      <c r="AA27" s="17" t="s">
        <v>135</v>
      </c>
      <c r="AB27" t="s">
        <v>676</v>
      </c>
    </row>
    <row r="28" spans="1:28" s="11" customFormat="1" ht="14.85" customHeight="1" x14ac:dyDescent="0.25">
      <c r="A28" s="5">
        <v>26</v>
      </c>
      <c r="B28" s="5" t="s">
        <v>136</v>
      </c>
      <c r="C28" s="5" t="s">
        <v>76</v>
      </c>
      <c r="D28" s="5" t="s">
        <v>5</v>
      </c>
      <c r="E28" s="29" t="str">
        <f t="shared" si="0"/>
        <v>Taylor's, Vintage Port</v>
      </c>
      <c r="F28" s="19" t="s">
        <v>78</v>
      </c>
      <c r="G28" s="5" t="s">
        <v>2</v>
      </c>
      <c r="H28" s="5">
        <v>6</v>
      </c>
      <c r="I28" s="5" t="s">
        <v>14</v>
      </c>
      <c r="J28" s="5" t="s">
        <v>20</v>
      </c>
      <c r="K28" s="23">
        <v>400</v>
      </c>
      <c r="L28" s="23">
        <v>500</v>
      </c>
      <c r="M28" s="19"/>
      <c r="N28" s="19" t="s">
        <v>120</v>
      </c>
      <c r="AA28" s="17" t="s">
        <v>140</v>
      </c>
      <c r="AB28" t="s">
        <v>677</v>
      </c>
    </row>
    <row r="29" spans="1:28" s="11" customFormat="1" ht="14.85" customHeight="1" x14ac:dyDescent="0.25">
      <c r="A29" s="5">
        <v>27</v>
      </c>
      <c r="B29" s="5" t="s">
        <v>136</v>
      </c>
      <c r="C29" s="5" t="s">
        <v>76</v>
      </c>
      <c r="D29" s="5" t="s">
        <v>5</v>
      </c>
      <c r="E29" s="29" t="str">
        <f t="shared" si="0"/>
        <v>Taylor's, Vintage Port</v>
      </c>
      <c r="F29" s="19" t="s">
        <v>78</v>
      </c>
      <c r="G29" s="5" t="s">
        <v>2</v>
      </c>
      <c r="H29" s="5">
        <v>6</v>
      </c>
      <c r="I29" s="5" t="s">
        <v>14</v>
      </c>
      <c r="J29" s="5" t="s">
        <v>20</v>
      </c>
      <c r="K29" s="23">
        <v>380</v>
      </c>
      <c r="L29" s="23">
        <v>480</v>
      </c>
      <c r="M29" s="19"/>
      <c r="N29" s="19" t="s">
        <v>120</v>
      </c>
      <c r="AA29" s="17" t="s">
        <v>140</v>
      </c>
      <c r="AB29" t="s">
        <v>678</v>
      </c>
    </row>
    <row r="30" spans="1:28" s="11" customFormat="1" ht="14.85" customHeight="1" x14ac:dyDescent="0.25">
      <c r="A30" s="5">
        <v>28</v>
      </c>
      <c r="B30" s="5" t="s">
        <v>42</v>
      </c>
      <c r="C30" s="5" t="s">
        <v>76</v>
      </c>
      <c r="D30" s="5" t="s">
        <v>5</v>
      </c>
      <c r="E30" s="29" t="str">
        <f t="shared" si="0"/>
        <v>Taylor's, Vintage Port</v>
      </c>
      <c r="F30" s="19" t="s">
        <v>78</v>
      </c>
      <c r="G30" s="5" t="s">
        <v>2</v>
      </c>
      <c r="H30" s="5">
        <v>5</v>
      </c>
      <c r="I30" s="5" t="s">
        <v>21</v>
      </c>
      <c r="J30" s="5" t="s">
        <v>20</v>
      </c>
      <c r="K30" s="23">
        <v>140</v>
      </c>
      <c r="L30" s="23">
        <v>180</v>
      </c>
      <c r="M30" s="19"/>
      <c r="N30" s="19"/>
      <c r="AA30" s="17" t="s">
        <v>140</v>
      </c>
      <c r="AB30" t="s">
        <v>679</v>
      </c>
    </row>
    <row r="31" spans="1:28" s="11" customFormat="1" ht="14.85" customHeight="1" x14ac:dyDescent="0.25">
      <c r="A31" s="5">
        <v>29</v>
      </c>
      <c r="B31" s="5" t="s">
        <v>15</v>
      </c>
      <c r="C31" s="5" t="s">
        <v>76</v>
      </c>
      <c r="D31" s="5" t="s">
        <v>5</v>
      </c>
      <c r="E31" s="29" t="str">
        <f t="shared" si="0"/>
        <v>Graham's, Vintage Port</v>
      </c>
      <c r="F31" s="19" t="s">
        <v>81</v>
      </c>
      <c r="G31" s="5" t="s">
        <v>2</v>
      </c>
      <c r="H31" s="5">
        <v>6</v>
      </c>
      <c r="I31" s="5" t="s">
        <v>14</v>
      </c>
      <c r="J31" s="5" t="s">
        <v>20</v>
      </c>
      <c r="K31" s="23">
        <v>160</v>
      </c>
      <c r="L31" s="23">
        <v>180</v>
      </c>
      <c r="M31" s="19"/>
      <c r="N31" s="19" t="s">
        <v>141</v>
      </c>
      <c r="AA31" s="17" t="s">
        <v>113</v>
      </c>
      <c r="AB31" t="s">
        <v>680</v>
      </c>
    </row>
    <row r="32" spans="1:28" s="11" customFormat="1" ht="14.85" customHeight="1" x14ac:dyDescent="0.25">
      <c r="A32" s="5">
        <v>30</v>
      </c>
      <c r="B32" s="5" t="s">
        <v>15</v>
      </c>
      <c r="C32" s="5" t="s">
        <v>76</v>
      </c>
      <c r="D32" s="5" t="s">
        <v>5</v>
      </c>
      <c r="E32" s="29" t="str">
        <f t="shared" si="0"/>
        <v>Taylor's, Vintage Port</v>
      </c>
      <c r="F32" s="19" t="s">
        <v>78</v>
      </c>
      <c r="G32" s="5" t="s">
        <v>2</v>
      </c>
      <c r="H32" s="5">
        <v>4</v>
      </c>
      <c r="I32" s="5" t="s">
        <v>21</v>
      </c>
      <c r="J32" s="5" t="s">
        <v>20</v>
      </c>
      <c r="K32" s="23">
        <v>130</v>
      </c>
      <c r="L32" s="23">
        <v>170</v>
      </c>
      <c r="M32" s="19"/>
      <c r="N32" s="19"/>
      <c r="AA32" s="17" t="s">
        <v>140</v>
      </c>
      <c r="AB32" t="s">
        <v>681</v>
      </c>
    </row>
    <row r="33" spans="1:28" s="11" customFormat="1" ht="14.85" customHeight="1" x14ac:dyDescent="0.25">
      <c r="A33" s="5">
        <v>31</v>
      </c>
      <c r="B33" s="5" t="s">
        <v>23</v>
      </c>
      <c r="C33" s="5" t="s">
        <v>76</v>
      </c>
      <c r="D33" s="5" t="s">
        <v>5</v>
      </c>
      <c r="E33" s="29" t="str">
        <f t="shared" si="0"/>
        <v>1960/1966 Mixed Lot of Warre's Vintage Port</v>
      </c>
      <c r="F33" s="19" t="s">
        <v>122</v>
      </c>
      <c r="G33" s="5" t="s">
        <v>2</v>
      </c>
      <c r="H33" s="5">
        <v>7</v>
      </c>
      <c r="I33" s="5" t="s">
        <v>21</v>
      </c>
      <c r="J33" s="5" t="s">
        <v>20</v>
      </c>
      <c r="K33" s="23">
        <v>400</v>
      </c>
      <c r="L33" s="23">
        <v>600</v>
      </c>
      <c r="M33" s="25" t="s">
        <v>143</v>
      </c>
      <c r="N33" s="19"/>
      <c r="AA33" s="17" t="s">
        <v>142</v>
      </c>
      <c r="AB33" t="s">
        <v>682</v>
      </c>
    </row>
    <row r="34" spans="1:28" s="11" customFormat="1" ht="14.85" customHeight="1" x14ac:dyDescent="0.25">
      <c r="A34" s="5">
        <v>32</v>
      </c>
      <c r="B34" s="5" t="s">
        <v>23</v>
      </c>
      <c r="C34" s="5" t="s">
        <v>76</v>
      </c>
      <c r="D34" s="5" t="s">
        <v>5</v>
      </c>
      <c r="E34" s="29" t="str">
        <f t="shared" si="0"/>
        <v>1963/1967 Mixed Vintage Port</v>
      </c>
      <c r="F34" s="19"/>
      <c r="G34" s="5" t="s">
        <v>2</v>
      </c>
      <c r="H34" s="5">
        <v>12</v>
      </c>
      <c r="I34" s="5" t="s">
        <v>21</v>
      </c>
      <c r="J34" s="5" t="s">
        <v>20</v>
      </c>
      <c r="K34" s="23">
        <v>700</v>
      </c>
      <c r="L34" s="23">
        <v>900</v>
      </c>
      <c r="M34" s="25" t="s">
        <v>145</v>
      </c>
      <c r="N34" s="19"/>
      <c r="AA34" s="17" t="s">
        <v>144</v>
      </c>
      <c r="AB34" t="s">
        <v>683</v>
      </c>
    </row>
    <row r="35" spans="1:28" s="11" customFormat="1" ht="14.85" customHeight="1" x14ac:dyDescent="0.25">
      <c r="A35" s="5">
        <v>33</v>
      </c>
      <c r="B35" s="5" t="s">
        <v>23</v>
      </c>
      <c r="C35" s="5" t="s">
        <v>76</v>
      </c>
      <c r="D35" s="5" t="s">
        <v>5</v>
      </c>
      <c r="E35" s="29" t="str">
        <f t="shared" si="0"/>
        <v>1963/1982 Mixed Lot of Vintage Port</v>
      </c>
      <c r="F35" s="19"/>
      <c r="G35" s="5" t="s">
        <v>2</v>
      </c>
      <c r="H35" s="5">
        <v>7</v>
      </c>
      <c r="I35" s="5" t="s">
        <v>21</v>
      </c>
      <c r="J35" s="5" t="s">
        <v>20</v>
      </c>
      <c r="K35" s="23">
        <v>300</v>
      </c>
      <c r="L35" s="23">
        <v>400</v>
      </c>
      <c r="M35" s="25" t="s">
        <v>147</v>
      </c>
      <c r="N35" s="19"/>
      <c r="AA35" s="17" t="s">
        <v>146</v>
      </c>
      <c r="AB35" t="s">
        <v>684</v>
      </c>
    </row>
    <row r="36" spans="1:28" s="11" customFormat="1" ht="14.85" customHeight="1" x14ac:dyDescent="0.25">
      <c r="A36" s="5">
        <v>34</v>
      </c>
      <c r="B36" s="5" t="s">
        <v>23</v>
      </c>
      <c r="C36" s="5" t="s">
        <v>76</v>
      </c>
      <c r="D36" s="5" t="s">
        <v>5</v>
      </c>
      <c r="E36" s="29" t="str">
        <f t="shared" si="0"/>
        <v>1985/1994 Mixed Lot of Dow's and Calem Vintage Port</v>
      </c>
      <c r="F36" s="19"/>
      <c r="G36" s="5" t="s">
        <v>2</v>
      </c>
      <c r="H36" s="5">
        <v>4</v>
      </c>
      <c r="I36" s="5" t="s">
        <v>21</v>
      </c>
      <c r="J36" s="5" t="s">
        <v>20</v>
      </c>
      <c r="K36" s="23">
        <v>120</v>
      </c>
      <c r="L36" s="23">
        <v>160</v>
      </c>
      <c r="M36" s="25" t="s">
        <v>149</v>
      </c>
      <c r="N36" s="19"/>
      <c r="AA36" s="17" t="s">
        <v>148</v>
      </c>
      <c r="AB36" t="s">
        <v>685</v>
      </c>
    </row>
    <row r="37" spans="1:28" s="11" customFormat="1" ht="14.85" customHeight="1" x14ac:dyDescent="0.25">
      <c r="A37" s="5">
        <v>35</v>
      </c>
      <c r="B37" s="5" t="s">
        <v>23</v>
      </c>
      <c r="C37" s="5" t="s">
        <v>76</v>
      </c>
      <c r="D37" s="5" t="s">
        <v>5</v>
      </c>
      <c r="E37" s="29" t="str">
        <f t="shared" si="0"/>
        <v>2007/2011 Mixed Lot of Graham's, Vintage Port</v>
      </c>
      <c r="F37" s="19" t="s">
        <v>81</v>
      </c>
      <c r="G37" s="5" t="s">
        <v>2</v>
      </c>
      <c r="H37" s="5">
        <v>8</v>
      </c>
      <c r="I37" s="5" t="s">
        <v>21</v>
      </c>
      <c r="J37" s="5" t="s">
        <v>20</v>
      </c>
      <c r="K37" s="23">
        <v>240</v>
      </c>
      <c r="L37" s="23">
        <v>300</v>
      </c>
      <c r="M37" s="25" t="s">
        <v>151</v>
      </c>
      <c r="N37" s="19"/>
      <c r="AA37" s="17" t="s">
        <v>150</v>
      </c>
      <c r="AB37" t="s">
        <v>686</v>
      </c>
    </row>
    <row r="38" spans="1:28" s="11" customFormat="1" ht="14.85" customHeight="1" x14ac:dyDescent="0.25">
      <c r="A38" s="5">
        <v>36</v>
      </c>
      <c r="B38" s="5" t="s">
        <v>23</v>
      </c>
      <c r="C38" s="5" t="s">
        <v>76</v>
      </c>
      <c r="D38" s="5" t="s">
        <v>5</v>
      </c>
      <c r="E38" s="29" t="str">
        <f t="shared" si="0"/>
        <v>Warre's, Crusted Port (Bottled in 1974)</v>
      </c>
      <c r="F38" s="19" t="s">
        <v>122</v>
      </c>
      <c r="G38" s="5" t="s">
        <v>2</v>
      </c>
      <c r="H38" s="5">
        <v>12</v>
      </c>
      <c r="I38" s="5" t="s">
        <v>21</v>
      </c>
      <c r="J38" s="5" t="s">
        <v>20</v>
      </c>
      <c r="K38" s="23">
        <v>120</v>
      </c>
      <c r="L38" s="23">
        <v>180</v>
      </c>
      <c r="M38" s="19"/>
      <c r="N38" s="19"/>
      <c r="AA38" s="17" t="s">
        <v>152</v>
      </c>
      <c r="AB38" t="s">
        <v>687</v>
      </c>
    </row>
    <row r="39" spans="1:28" s="11" customFormat="1" ht="14.85" customHeight="1" x14ac:dyDescent="0.25">
      <c r="A39" s="5">
        <v>37</v>
      </c>
      <c r="B39" s="5" t="s">
        <v>23</v>
      </c>
      <c r="C39" s="5" t="s">
        <v>155</v>
      </c>
      <c r="D39" s="5"/>
      <c r="E39" s="29" t="str">
        <f t="shared" si="0"/>
        <v>Berry Brothers Rudd (Barbadillo), Oloroso Dry Sherry - In Bond</v>
      </c>
      <c r="F39" s="19" t="s">
        <v>154</v>
      </c>
      <c r="G39" s="5" t="s">
        <v>2</v>
      </c>
      <c r="H39" s="5">
        <v>12</v>
      </c>
      <c r="I39" s="5" t="s">
        <v>21</v>
      </c>
      <c r="J39" s="5" t="s">
        <v>0</v>
      </c>
      <c r="K39" s="23">
        <v>80</v>
      </c>
      <c r="L39" s="23">
        <v>120</v>
      </c>
      <c r="M39" s="19"/>
      <c r="N39" s="19"/>
      <c r="AA39" s="17" t="s">
        <v>153</v>
      </c>
      <c r="AB39" t="s">
        <v>688</v>
      </c>
    </row>
    <row r="40" spans="1:28" s="11" customFormat="1" ht="14.85" customHeight="1" x14ac:dyDescent="0.25">
      <c r="A40" s="5">
        <v>38</v>
      </c>
      <c r="B40" s="5" t="s">
        <v>156</v>
      </c>
      <c r="C40" s="5" t="s">
        <v>160</v>
      </c>
      <c r="D40" s="5"/>
      <c r="E40" s="29" t="str">
        <f t="shared" si="0"/>
        <v>Woodford, Bourne &amp; Co., Grande Champagne Brandy (Half Litre)</v>
      </c>
      <c r="F40" s="19" t="s">
        <v>158</v>
      </c>
      <c r="G40" s="5" t="s">
        <v>161</v>
      </c>
      <c r="H40" s="5">
        <v>1</v>
      </c>
      <c r="I40" s="5" t="s">
        <v>21</v>
      </c>
      <c r="J40" s="5" t="s">
        <v>20</v>
      </c>
      <c r="K40" s="23">
        <v>100</v>
      </c>
      <c r="L40" s="23">
        <v>200</v>
      </c>
      <c r="M40" s="19" t="s">
        <v>159</v>
      </c>
      <c r="N40" s="19"/>
      <c r="AA40" s="17" t="s">
        <v>157</v>
      </c>
      <c r="AB40" t="s">
        <v>689</v>
      </c>
    </row>
    <row r="41" spans="1:28" s="11" customFormat="1" ht="14.85" customHeight="1" x14ac:dyDescent="0.25">
      <c r="A41" s="5">
        <v>39</v>
      </c>
      <c r="B41" s="5" t="s">
        <v>162</v>
      </c>
      <c r="C41" s="5" t="s">
        <v>160</v>
      </c>
      <c r="D41" s="5"/>
      <c r="E41" s="29" t="str">
        <f t="shared" si="0"/>
        <v>Pellison (Christopher's) Old Landed Cognac</v>
      </c>
      <c r="F41" s="19" t="s">
        <v>164</v>
      </c>
      <c r="G41" s="5" t="s">
        <v>75</v>
      </c>
      <c r="H41" s="5">
        <v>1</v>
      </c>
      <c r="I41" s="5" t="s">
        <v>21</v>
      </c>
      <c r="J41" s="5" t="s">
        <v>20</v>
      </c>
      <c r="K41" s="23">
        <v>150</v>
      </c>
      <c r="L41" s="23">
        <v>250</v>
      </c>
      <c r="M41" s="19" t="s">
        <v>165</v>
      </c>
      <c r="N41" s="19"/>
      <c r="AA41" s="17" t="s">
        <v>163</v>
      </c>
      <c r="AB41" t="s">
        <v>690</v>
      </c>
    </row>
    <row r="42" spans="1:28" s="11" customFormat="1" ht="14.85" customHeight="1" x14ac:dyDescent="0.25">
      <c r="A42" s="5">
        <v>40</v>
      </c>
      <c r="B42" s="5" t="s">
        <v>166</v>
      </c>
      <c r="C42" s="5" t="s">
        <v>160</v>
      </c>
      <c r="D42" s="5"/>
      <c r="E42" s="29" t="str">
        <f t="shared" si="0"/>
        <v>Harveys, Vintage, Petite Champagne Cognac</v>
      </c>
      <c r="F42" s="19" t="s">
        <v>168</v>
      </c>
      <c r="G42" s="5" t="s">
        <v>75</v>
      </c>
      <c r="H42" s="5">
        <v>1</v>
      </c>
      <c r="I42" s="5" t="s">
        <v>21</v>
      </c>
      <c r="J42" s="5" t="s">
        <v>20</v>
      </c>
      <c r="K42" s="23">
        <v>120</v>
      </c>
      <c r="L42" s="23">
        <v>180</v>
      </c>
      <c r="M42" s="19" t="s">
        <v>169</v>
      </c>
      <c r="N42" s="19"/>
      <c r="AA42" s="17" t="s">
        <v>167</v>
      </c>
      <c r="AB42" t="s">
        <v>691</v>
      </c>
    </row>
    <row r="43" spans="1:28" s="11" customFormat="1" ht="14.85" customHeight="1" x14ac:dyDescent="0.25">
      <c r="A43" s="5">
        <v>41</v>
      </c>
      <c r="B43" s="5" t="s">
        <v>99</v>
      </c>
      <c r="C43" s="5" t="s">
        <v>160</v>
      </c>
      <c r="D43" s="5"/>
      <c r="E43" s="29" t="str">
        <f t="shared" si="0"/>
        <v>Frapin (Ellis Son &amp; Vidler), Grande Champagne Cognac</v>
      </c>
      <c r="F43" s="19" t="s">
        <v>171</v>
      </c>
      <c r="G43" s="5" t="s">
        <v>75</v>
      </c>
      <c r="H43" s="5">
        <v>1</v>
      </c>
      <c r="I43" s="5" t="s">
        <v>21</v>
      </c>
      <c r="J43" s="5" t="s">
        <v>20</v>
      </c>
      <c r="K43" s="23">
        <v>130</v>
      </c>
      <c r="L43" s="23">
        <v>180</v>
      </c>
      <c r="M43" s="19" t="s">
        <v>172</v>
      </c>
      <c r="N43" s="19"/>
      <c r="AA43" s="17" t="s">
        <v>170</v>
      </c>
      <c r="AB43" t="s">
        <v>692</v>
      </c>
    </row>
    <row r="44" spans="1:28" s="11" customFormat="1" ht="14.85" customHeight="1" x14ac:dyDescent="0.25">
      <c r="A44" s="5">
        <v>42</v>
      </c>
      <c r="B44" s="5" t="s">
        <v>102</v>
      </c>
      <c r="C44" s="5" t="s">
        <v>160</v>
      </c>
      <c r="D44" s="5"/>
      <c r="E44" s="29" t="str">
        <f t="shared" si="0"/>
        <v>Hine (Ellis Son &amp; Vidler), Grande Champagne Cognac</v>
      </c>
      <c r="F44" s="19" t="s">
        <v>174</v>
      </c>
      <c r="G44" s="5" t="s">
        <v>75</v>
      </c>
      <c r="H44" s="5">
        <v>1</v>
      </c>
      <c r="I44" s="5" t="s">
        <v>21</v>
      </c>
      <c r="J44" s="5" t="s">
        <v>20</v>
      </c>
      <c r="K44" s="23">
        <v>150</v>
      </c>
      <c r="L44" s="23">
        <v>250</v>
      </c>
      <c r="M44" s="19" t="s">
        <v>175</v>
      </c>
      <c r="N44" s="19"/>
      <c r="AA44" s="17" t="s">
        <v>173</v>
      </c>
      <c r="AB44" t="s">
        <v>693</v>
      </c>
    </row>
    <row r="45" spans="1:28" s="11" customFormat="1" ht="14.85" customHeight="1" x14ac:dyDescent="0.25">
      <c r="A45" s="5">
        <v>43</v>
      </c>
      <c r="B45" s="5" t="s">
        <v>176</v>
      </c>
      <c r="C45" s="5" t="s">
        <v>160</v>
      </c>
      <c r="D45" s="5"/>
      <c r="E45" s="29" t="str">
        <f t="shared" si="0"/>
        <v>Denis Mounie (Ellis Son &amp; Vidler), Grande Champagne Cognac</v>
      </c>
      <c r="F45" s="19" t="s">
        <v>178</v>
      </c>
      <c r="G45" s="5" t="s">
        <v>75</v>
      </c>
      <c r="H45" s="5">
        <v>1</v>
      </c>
      <c r="I45" s="5" t="s">
        <v>21</v>
      </c>
      <c r="J45" s="5" t="s">
        <v>20</v>
      </c>
      <c r="K45" s="23">
        <v>120</v>
      </c>
      <c r="L45" s="23">
        <v>180</v>
      </c>
      <c r="M45" s="19" t="s">
        <v>179</v>
      </c>
      <c r="N45" s="19"/>
      <c r="AA45" s="17" t="s">
        <v>177</v>
      </c>
      <c r="AB45" t="s">
        <v>694</v>
      </c>
    </row>
    <row r="46" spans="1:28" s="11" customFormat="1" ht="14.85" customHeight="1" x14ac:dyDescent="0.25">
      <c r="A46" s="5">
        <v>44</v>
      </c>
      <c r="B46" s="5" t="s">
        <v>73</v>
      </c>
      <c r="C46" s="5" t="s">
        <v>160</v>
      </c>
      <c r="D46" s="5"/>
      <c r="E46" s="29" t="str">
        <f t="shared" si="0"/>
        <v xml:space="preserve">Hine, Vintage Early Landed, Cognac </v>
      </c>
      <c r="F46" s="19" t="s">
        <v>181</v>
      </c>
      <c r="G46" s="5" t="s">
        <v>75</v>
      </c>
      <c r="H46" s="5">
        <v>6</v>
      </c>
      <c r="I46" s="5" t="s">
        <v>21</v>
      </c>
      <c r="J46" s="5" t="s">
        <v>20</v>
      </c>
      <c r="K46" s="23">
        <v>560</v>
      </c>
      <c r="L46" s="23">
        <v>700</v>
      </c>
      <c r="M46" s="19" t="s">
        <v>182</v>
      </c>
      <c r="N46" s="19" t="s">
        <v>183</v>
      </c>
      <c r="AA46" s="17" t="s">
        <v>180</v>
      </c>
      <c r="AB46" t="s">
        <v>695</v>
      </c>
    </row>
    <row r="47" spans="1:28" s="11" customFormat="1" ht="14.85" customHeight="1" x14ac:dyDescent="0.25">
      <c r="A47" s="5">
        <v>45</v>
      </c>
      <c r="B47" s="5" t="s">
        <v>73</v>
      </c>
      <c r="C47" s="5" t="s">
        <v>160</v>
      </c>
      <c r="D47" s="5"/>
      <c r="E47" s="29" t="str">
        <f t="shared" si="0"/>
        <v xml:space="preserve">Hine, Vintage Early Landed, Cognac </v>
      </c>
      <c r="F47" s="19" t="s">
        <v>181</v>
      </c>
      <c r="G47" s="5" t="s">
        <v>75</v>
      </c>
      <c r="H47" s="5">
        <v>6</v>
      </c>
      <c r="I47" s="5" t="s">
        <v>21</v>
      </c>
      <c r="J47" s="5" t="s">
        <v>20</v>
      </c>
      <c r="K47" s="23">
        <v>560</v>
      </c>
      <c r="L47" s="23">
        <v>700</v>
      </c>
      <c r="M47" s="19" t="s">
        <v>184</v>
      </c>
      <c r="N47" s="19" t="s">
        <v>183</v>
      </c>
      <c r="AA47" s="17" t="s">
        <v>180</v>
      </c>
      <c r="AB47" t="s">
        <v>696</v>
      </c>
    </row>
    <row r="48" spans="1:28" s="11" customFormat="1" ht="14.85" customHeight="1" x14ac:dyDescent="0.25">
      <c r="A48" s="5">
        <v>46</v>
      </c>
      <c r="B48" s="5" t="s">
        <v>73</v>
      </c>
      <c r="C48" s="5" t="s">
        <v>160</v>
      </c>
      <c r="D48" s="5"/>
      <c r="E48" s="29" t="str">
        <f t="shared" si="0"/>
        <v>Hine, Vintage Early Landed, Cognac</v>
      </c>
      <c r="F48" s="19" t="s">
        <v>181</v>
      </c>
      <c r="G48" s="5" t="s">
        <v>75</v>
      </c>
      <c r="H48" s="5">
        <v>6</v>
      </c>
      <c r="I48" s="5" t="s">
        <v>21</v>
      </c>
      <c r="J48" s="5" t="s">
        <v>20</v>
      </c>
      <c r="K48" s="23">
        <v>560</v>
      </c>
      <c r="L48" s="23">
        <v>700</v>
      </c>
      <c r="M48" s="19" t="s">
        <v>184</v>
      </c>
      <c r="N48" s="19" t="s">
        <v>183</v>
      </c>
      <c r="AA48" s="17" t="s">
        <v>185</v>
      </c>
      <c r="AB48" t="s">
        <v>697</v>
      </c>
    </row>
    <row r="49" spans="1:28" s="11" customFormat="1" ht="14.85" customHeight="1" x14ac:dyDescent="0.25">
      <c r="A49" s="5">
        <v>47</v>
      </c>
      <c r="B49" s="5" t="s">
        <v>73</v>
      </c>
      <c r="C49" s="5" t="s">
        <v>160</v>
      </c>
      <c r="D49" s="5"/>
      <c r="E49" s="29" t="str">
        <f t="shared" si="0"/>
        <v>Hine, Vintage Early Landed, Cognac</v>
      </c>
      <c r="F49" s="19" t="s">
        <v>181</v>
      </c>
      <c r="G49" s="5" t="s">
        <v>75</v>
      </c>
      <c r="H49" s="5">
        <v>6</v>
      </c>
      <c r="I49" s="5" t="s">
        <v>21</v>
      </c>
      <c r="J49" s="5" t="s">
        <v>20</v>
      </c>
      <c r="K49" s="23">
        <v>560</v>
      </c>
      <c r="L49" s="23">
        <v>700</v>
      </c>
      <c r="M49" s="19" t="s">
        <v>186</v>
      </c>
      <c r="N49" s="19" t="s">
        <v>183</v>
      </c>
      <c r="AA49" s="17" t="s">
        <v>185</v>
      </c>
      <c r="AB49" t="s">
        <v>698</v>
      </c>
    </row>
    <row r="50" spans="1:28" s="11" customFormat="1" ht="14.85" customHeight="1" x14ac:dyDescent="0.25">
      <c r="A50" s="5">
        <v>48</v>
      </c>
      <c r="B50" s="5" t="s">
        <v>44</v>
      </c>
      <c r="C50" s="5" t="s">
        <v>160</v>
      </c>
      <c r="D50" s="5"/>
      <c r="E50" s="29" t="str">
        <f t="shared" si="0"/>
        <v xml:space="preserve">Hine, Vintage Early Landed, Cognac </v>
      </c>
      <c r="F50" s="19" t="s">
        <v>181</v>
      </c>
      <c r="G50" s="5" t="s">
        <v>75</v>
      </c>
      <c r="H50" s="5">
        <v>6</v>
      </c>
      <c r="I50" s="5" t="s">
        <v>21</v>
      </c>
      <c r="J50" s="5" t="s">
        <v>20</v>
      </c>
      <c r="K50" s="23">
        <v>560</v>
      </c>
      <c r="L50" s="23">
        <v>700</v>
      </c>
      <c r="M50" s="19" t="s">
        <v>187</v>
      </c>
      <c r="N50" s="19" t="s">
        <v>188</v>
      </c>
      <c r="AA50" s="17" t="s">
        <v>180</v>
      </c>
      <c r="AB50" t="s">
        <v>699</v>
      </c>
    </row>
    <row r="51" spans="1:28" s="11" customFormat="1" ht="14.85" customHeight="1" x14ac:dyDescent="0.25">
      <c r="A51" s="5">
        <v>49</v>
      </c>
      <c r="B51" s="5" t="s">
        <v>44</v>
      </c>
      <c r="C51" s="5" t="s">
        <v>160</v>
      </c>
      <c r="D51" s="5"/>
      <c r="E51" s="29" t="str">
        <f t="shared" si="0"/>
        <v xml:space="preserve">Hine, Vintage Early Landed, Cognac </v>
      </c>
      <c r="F51" s="19" t="s">
        <v>181</v>
      </c>
      <c r="G51" s="5" t="s">
        <v>75</v>
      </c>
      <c r="H51" s="5">
        <v>6</v>
      </c>
      <c r="I51" s="5" t="s">
        <v>21</v>
      </c>
      <c r="J51" s="5" t="s">
        <v>20</v>
      </c>
      <c r="K51" s="23">
        <v>560</v>
      </c>
      <c r="L51" s="23">
        <v>700</v>
      </c>
      <c r="M51" s="19" t="s">
        <v>187</v>
      </c>
      <c r="N51" s="19" t="s">
        <v>188</v>
      </c>
      <c r="AA51" s="17" t="s">
        <v>180</v>
      </c>
      <c r="AB51" t="s">
        <v>700</v>
      </c>
    </row>
    <row r="52" spans="1:28" s="11" customFormat="1" ht="14.85" customHeight="1" x14ac:dyDescent="0.25">
      <c r="A52" s="5">
        <v>50</v>
      </c>
      <c r="B52" s="5" t="s">
        <v>44</v>
      </c>
      <c r="C52" s="5" t="s">
        <v>160</v>
      </c>
      <c r="D52" s="5"/>
      <c r="E52" s="29" t="str">
        <f t="shared" si="0"/>
        <v xml:space="preserve">Hine, Vintage Early Landed, Cognac </v>
      </c>
      <c r="F52" s="19" t="s">
        <v>181</v>
      </c>
      <c r="G52" s="5" t="s">
        <v>75</v>
      </c>
      <c r="H52" s="5">
        <v>6</v>
      </c>
      <c r="I52" s="5" t="s">
        <v>21</v>
      </c>
      <c r="J52" s="5" t="s">
        <v>20</v>
      </c>
      <c r="K52" s="23">
        <v>560</v>
      </c>
      <c r="L52" s="23">
        <v>700</v>
      </c>
      <c r="M52" s="19" t="s">
        <v>187</v>
      </c>
      <c r="N52" s="19" t="s">
        <v>188</v>
      </c>
      <c r="AA52" s="17" t="s">
        <v>180</v>
      </c>
      <c r="AB52" t="s">
        <v>701</v>
      </c>
    </row>
    <row r="53" spans="1:28" s="11" customFormat="1" ht="14.85" customHeight="1" x14ac:dyDescent="0.25">
      <c r="A53" s="5">
        <v>51</v>
      </c>
      <c r="B53" s="5" t="s">
        <v>44</v>
      </c>
      <c r="C53" s="5" t="s">
        <v>160</v>
      </c>
      <c r="D53" s="5"/>
      <c r="E53" s="29" t="str">
        <f t="shared" si="0"/>
        <v xml:space="preserve">Hine, Vintage Early Landed, Cognac </v>
      </c>
      <c r="F53" s="19" t="s">
        <v>181</v>
      </c>
      <c r="G53" s="5" t="s">
        <v>75</v>
      </c>
      <c r="H53" s="5">
        <v>6</v>
      </c>
      <c r="I53" s="5" t="s">
        <v>21</v>
      </c>
      <c r="J53" s="5" t="s">
        <v>20</v>
      </c>
      <c r="K53" s="23">
        <v>560</v>
      </c>
      <c r="L53" s="23">
        <v>700</v>
      </c>
      <c r="M53" s="19" t="s">
        <v>187</v>
      </c>
      <c r="N53" s="19" t="s">
        <v>188</v>
      </c>
      <c r="AA53" s="17" t="s">
        <v>180</v>
      </c>
      <c r="AB53" t="s">
        <v>702</v>
      </c>
    </row>
    <row r="54" spans="1:28" s="11" customFormat="1" ht="14.85" customHeight="1" x14ac:dyDescent="0.25">
      <c r="A54" s="5">
        <v>52</v>
      </c>
      <c r="B54" s="5" t="s">
        <v>23</v>
      </c>
      <c r="C54" s="5" t="s">
        <v>160</v>
      </c>
      <c r="D54" s="5"/>
      <c r="E54" s="29" t="str">
        <f t="shared" si="0"/>
        <v xml:space="preserve">Delamain (Army &amp; Navy), Grande Champagne Cognac 1871-1971 Centenary </v>
      </c>
      <c r="F54" s="19" t="s">
        <v>190</v>
      </c>
      <c r="G54" s="5" t="s">
        <v>75</v>
      </c>
      <c r="H54" s="5">
        <v>2</v>
      </c>
      <c r="I54" s="5" t="s">
        <v>21</v>
      </c>
      <c r="J54" s="5" t="s">
        <v>20</v>
      </c>
      <c r="K54" s="23">
        <v>400</v>
      </c>
      <c r="L54" s="23">
        <v>700</v>
      </c>
      <c r="M54" s="19" t="s">
        <v>191</v>
      </c>
      <c r="N54" s="19"/>
      <c r="AA54" s="17" t="s">
        <v>189</v>
      </c>
      <c r="AB54" t="s">
        <v>703</v>
      </c>
    </row>
    <row r="55" spans="1:28" s="11" customFormat="1" ht="14.85" customHeight="1" x14ac:dyDescent="0.25">
      <c r="A55" s="5">
        <v>53</v>
      </c>
      <c r="B55" s="5" t="s">
        <v>23</v>
      </c>
      <c r="C55" s="5" t="s">
        <v>49</v>
      </c>
      <c r="D55" s="5"/>
      <c r="E55" s="29" t="str">
        <f t="shared" si="0"/>
        <v>Domaine Louis Latour, Corton Grancey, Eau de Vie de Marc</v>
      </c>
      <c r="F55" s="19" t="s">
        <v>193</v>
      </c>
      <c r="G55" s="5" t="s">
        <v>75</v>
      </c>
      <c r="H55" s="5">
        <v>1</v>
      </c>
      <c r="I55" s="5" t="s">
        <v>21</v>
      </c>
      <c r="J55" s="5" t="s">
        <v>20</v>
      </c>
      <c r="K55" s="23">
        <v>100</v>
      </c>
      <c r="L55" s="23">
        <v>200</v>
      </c>
      <c r="M55" s="19" t="s">
        <v>194</v>
      </c>
      <c r="N55" s="19"/>
      <c r="AA55" s="17" t="s">
        <v>192</v>
      </c>
      <c r="AB55" t="s">
        <v>704</v>
      </c>
    </row>
    <row r="56" spans="1:28" s="11" customFormat="1" ht="14.85" customHeight="1" x14ac:dyDescent="0.25">
      <c r="A56" s="5">
        <v>54</v>
      </c>
      <c r="B56" s="5" t="s">
        <v>131</v>
      </c>
      <c r="C56" s="5"/>
      <c r="D56" s="5"/>
      <c r="E56" s="29" t="str">
        <f t="shared" si="0"/>
        <v xml:space="preserve">Matthew Adams, Girvan Single Grain Scotch Whisky 30YO </v>
      </c>
      <c r="F56" s="19" t="s">
        <v>196</v>
      </c>
      <c r="G56" s="5" t="s">
        <v>75</v>
      </c>
      <c r="H56" s="5">
        <v>6</v>
      </c>
      <c r="I56" s="5" t="s">
        <v>21</v>
      </c>
      <c r="J56" s="5" t="s">
        <v>20</v>
      </c>
      <c r="K56" s="23">
        <v>360</v>
      </c>
      <c r="L56" s="23">
        <v>440</v>
      </c>
      <c r="M56" s="19" t="s">
        <v>197</v>
      </c>
      <c r="N56" s="19" t="s">
        <v>198</v>
      </c>
      <c r="AA56" s="17" t="s">
        <v>195</v>
      </c>
      <c r="AB56" t="s">
        <v>705</v>
      </c>
    </row>
    <row r="57" spans="1:28" s="11" customFormat="1" ht="14.85" customHeight="1" x14ac:dyDescent="0.25">
      <c r="A57" s="5">
        <v>55</v>
      </c>
      <c r="B57" s="5" t="s">
        <v>19</v>
      </c>
      <c r="C57" s="5"/>
      <c r="D57" s="5"/>
      <c r="E57" s="29" t="str">
        <f t="shared" si="0"/>
        <v xml:space="preserve">Matthew Adams, Glentauchers Single Malt Scotch Whisky 6YO </v>
      </c>
      <c r="F57" s="19" t="s">
        <v>196</v>
      </c>
      <c r="G57" s="5" t="s">
        <v>75</v>
      </c>
      <c r="H57" s="5">
        <v>6</v>
      </c>
      <c r="I57" s="5" t="s">
        <v>21</v>
      </c>
      <c r="J57" s="5" t="s">
        <v>20</v>
      </c>
      <c r="K57" s="23">
        <v>120</v>
      </c>
      <c r="L57" s="23">
        <v>150</v>
      </c>
      <c r="M57" s="19" t="s">
        <v>200</v>
      </c>
      <c r="N57" s="19" t="s">
        <v>198</v>
      </c>
      <c r="AA57" s="17" t="s">
        <v>199</v>
      </c>
      <c r="AB57" t="s">
        <v>706</v>
      </c>
    </row>
    <row r="58" spans="1:28" s="11" customFormat="1" ht="14.85" customHeight="1" x14ac:dyDescent="0.25">
      <c r="A58" s="5">
        <v>56</v>
      </c>
      <c r="B58" s="5" t="s">
        <v>23</v>
      </c>
      <c r="C58" s="5" t="s">
        <v>204</v>
      </c>
      <c r="D58" s="5"/>
      <c r="E58" s="29" t="str">
        <f t="shared" si="0"/>
        <v>Glenmorangie, Elegance,  Highland Single Malt 21YO Single Malt, Highlands</v>
      </c>
      <c r="F58" s="19" t="s">
        <v>202</v>
      </c>
      <c r="G58" s="5" t="s">
        <v>75</v>
      </c>
      <c r="H58" s="5">
        <v>1</v>
      </c>
      <c r="I58" s="5" t="s">
        <v>205</v>
      </c>
      <c r="J58" s="5" t="s">
        <v>20</v>
      </c>
      <c r="K58" s="23">
        <v>250</v>
      </c>
      <c r="L58" s="23">
        <v>360</v>
      </c>
      <c r="M58" s="19" t="s">
        <v>203</v>
      </c>
      <c r="N58" s="19"/>
      <c r="AA58" s="17" t="s">
        <v>201</v>
      </c>
      <c r="AB58" t="s">
        <v>707</v>
      </c>
    </row>
    <row r="59" spans="1:28" s="11" customFormat="1" ht="14.85" customHeight="1" x14ac:dyDescent="0.25">
      <c r="A59" s="5">
        <v>57</v>
      </c>
      <c r="B59" s="5" t="s">
        <v>23</v>
      </c>
      <c r="C59" s="5" t="s">
        <v>204</v>
      </c>
      <c r="D59" s="5"/>
      <c r="E59" s="29" t="str">
        <f t="shared" si="0"/>
        <v>Glenmorangie, Highland Single Malt The Original 10YO, Highlands</v>
      </c>
      <c r="F59" s="19" t="s">
        <v>202</v>
      </c>
      <c r="G59" s="5" t="s">
        <v>2</v>
      </c>
      <c r="H59" s="5">
        <v>4</v>
      </c>
      <c r="I59" s="5" t="s">
        <v>21</v>
      </c>
      <c r="J59" s="5" t="s">
        <v>20</v>
      </c>
      <c r="K59" s="23">
        <v>200</v>
      </c>
      <c r="L59" s="23">
        <v>300</v>
      </c>
      <c r="M59" s="19" t="s">
        <v>207</v>
      </c>
      <c r="N59" s="19"/>
      <c r="AA59" s="17" t="s">
        <v>206</v>
      </c>
      <c r="AB59" t="s">
        <v>708</v>
      </c>
    </row>
    <row r="60" spans="1:28" s="11" customFormat="1" ht="14.85" customHeight="1" x14ac:dyDescent="0.25">
      <c r="A60" s="5">
        <v>58</v>
      </c>
      <c r="B60" s="5" t="s">
        <v>23</v>
      </c>
      <c r="C60" s="5" t="s">
        <v>204</v>
      </c>
      <c r="D60" s="5"/>
      <c r="E60" s="29" t="str">
        <f t="shared" si="0"/>
        <v>Macallan, Highland Single Malt Sherry Oak Cask 10YO, Speyside (1980s)</v>
      </c>
      <c r="F60" s="19" t="s">
        <v>209</v>
      </c>
      <c r="G60" s="5" t="s">
        <v>2</v>
      </c>
      <c r="H60" s="5">
        <v>3</v>
      </c>
      <c r="I60" s="5" t="s">
        <v>21</v>
      </c>
      <c r="J60" s="5" t="s">
        <v>20</v>
      </c>
      <c r="K60" s="23">
        <v>500</v>
      </c>
      <c r="L60" s="23">
        <v>900</v>
      </c>
      <c r="M60" s="19" t="s">
        <v>210</v>
      </c>
      <c r="N60" s="19"/>
      <c r="AA60" s="17" t="s">
        <v>208</v>
      </c>
      <c r="AB60" t="s">
        <v>709</v>
      </c>
    </row>
    <row r="61" spans="1:28" s="11" customFormat="1" ht="14.85" customHeight="1" x14ac:dyDescent="0.25">
      <c r="A61" s="5">
        <v>59</v>
      </c>
      <c r="B61" s="5" t="s">
        <v>23</v>
      </c>
      <c r="C61" s="5" t="s">
        <v>204</v>
      </c>
      <c r="D61" s="5"/>
      <c r="E61" s="29" t="str">
        <f t="shared" si="0"/>
        <v>Macallan, Highland Single Malt Sherry Oak Cask 12YO, Speyside</v>
      </c>
      <c r="F61" s="19" t="s">
        <v>209</v>
      </c>
      <c r="G61" s="5" t="s">
        <v>213</v>
      </c>
      <c r="H61" s="5">
        <v>1</v>
      </c>
      <c r="I61" s="5" t="s">
        <v>1</v>
      </c>
      <c r="J61" s="5" t="s">
        <v>20</v>
      </c>
      <c r="K61" s="23">
        <v>250</v>
      </c>
      <c r="L61" s="23">
        <v>360</v>
      </c>
      <c r="M61" s="19" t="s">
        <v>212</v>
      </c>
      <c r="N61" s="19"/>
      <c r="AA61" s="17" t="s">
        <v>211</v>
      </c>
      <c r="AB61" t="s">
        <v>710</v>
      </c>
    </row>
    <row r="62" spans="1:28" s="11" customFormat="1" ht="14.85" customHeight="1" x14ac:dyDescent="0.25">
      <c r="A62" s="5">
        <v>60</v>
      </c>
      <c r="B62" s="5" t="s">
        <v>24</v>
      </c>
      <c r="C62" s="5" t="s">
        <v>74</v>
      </c>
      <c r="D62" s="5" t="s">
        <v>3</v>
      </c>
      <c r="E62" s="29" t="str">
        <f t="shared" si="0"/>
        <v>Dom Perignon</v>
      </c>
      <c r="F62" s="19" t="s">
        <v>214</v>
      </c>
      <c r="G62" s="5" t="s">
        <v>2</v>
      </c>
      <c r="H62" s="5">
        <v>1</v>
      </c>
      <c r="I62" s="5" t="s">
        <v>205</v>
      </c>
      <c r="J62" s="5" t="s">
        <v>20</v>
      </c>
      <c r="K62" s="23">
        <v>150</v>
      </c>
      <c r="L62" s="23">
        <v>200</v>
      </c>
      <c r="M62" s="19"/>
      <c r="N62" s="19"/>
      <c r="AA62" s="17" t="s">
        <v>214</v>
      </c>
      <c r="AB62" t="s">
        <v>711</v>
      </c>
    </row>
    <row r="63" spans="1:28" s="11" customFormat="1" ht="14.85" customHeight="1" x14ac:dyDescent="0.25">
      <c r="A63" s="5">
        <v>61</v>
      </c>
      <c r="B63" s="5" t="s">
        <v>24</v>
      </c>
      <c r="C63" s="5" t="s">
        <v>74</v>
      </c>
      <c r="D63" s="5" t="s">
        <v>3</v>
      </c>
      <c r="E63" s="29" t="str">
        <f t="shared" si="0"/>
        <v>Pol Roger, Sir Winston Churchill (Magnums)</v>
      </c>
      <c r="F63" s="19" t="s">
        <v>216</v>
      </c>
      <c r="G63" s="5" t="s">
        <v>31</v>
      </c>
      <c r="H63" s="5">
        <v>3</v>
      </c>
      <c r="I63" s="5" t="s">
        <v>1</v>
      </c>
      <c r="J63" s="5" t="s">
        <v>20</v>
      </c>
      <c r="K63" s="23">
        <v>1500</v>
      </c>
      <c r="L63" s="23">
        <v>2000</v>
      </c>
      <c r="M63" s="19" t="s">
        <v>217</v>
      </c>
      <c r="N63" s="19" t="s">
        <v>218</v>
      </c>
      <c r="AA63" s="17" t="s">
        <v>215</v>
      </c>
      <c r="AB63" t="s">
        <v>712</v>
      </c>
    </row>
    <row r="64" spans="1:28" s="11" customFormat="1" ht="14.85" customHeight="1" x14ac:dyDescent="0.25">
      <c r="A64" s="5">
        <v>62</v>
      </c>
      <c r="B64" s="5" t="s">
        <v>24</v>
      </c>
      <c r="C64" s="5" t="s">
        <v>74</v>
      </c>
      <c r="D64" s="5" t="s">
        <v>3</v>
      </c>
      <c r="E64" s="29" t="str">
        <f t="shared" si="0"/>
        <v xml:space="preserve">Pol Roger, Sir Winston Churchill (Magnums) </v>
      </c>
      <c r="F64" s="19" t="s">
        <v>216</v>
      </c>
      <c r="G64" s="5" t="s">
        <v>31</v>
      </c>
      <c r="H64" s="5">
        <v>3</v>
      </c>
      <c r="I64" s="5" t="s">
        <v>1</v>
      </c>
      <c r="J64" s="5" t="s">
        <v>20</v>
      </c>
      <c r="K64" s="23">
        <v>1500</v>
      </c>
      <c r="L64" s="23">
        <v>2000</v>
      </c>
      <c r="M64" s="19" t="s">
        <v>220</v>
      </c>
      <c r="N64" s="19" t="s">
        <v>218</v>
      </c>
      <c r="AA64" s="17" t="s">
        <v>219</v>
      </c>
      <c r="AB64" t="s">
        <v>713</v>
      </c>
    </row>
    <row r="65" spans="1:28" s="11" customFormat="1" ht="14.85" customHeight="1" x14ac:dyDescent="0.25">
      <c r="A65" s="5">
        <v>63</v>
      </c>
      <c r="B65" s="5" t="s">
        <v>35</v>
      </c>
      <c r="C65" s="5" t="s">
        <v>74</v>
      </c>
      <c r="D65" s="5" t="s">
        <v>3</v>
      </c>
      <c r="E65" s="29" t="str">
        <f t="shared" si="0"/>
        <v xml:space="preserve">Pol Roger, Extra Cuvee Reserve Blanc (Magnums) </v>
      </c>
      <c r="F65" s="19" t="s">
        <v>216</v>
      </c>
      <c r="G65" s="5" t="s">
        <v>31</v>
      </c>
      <c r="H65" s="5">
        <v>3</v>
      </c>
      <c r="I65" s="5" t="s">
        <v>1</v>
      </c>
      <c r="J65" s="5" t="s">
        <v>20</v>
      </c>
      <c r="K65" s="23">
        <v>500</v>
      </c>
      <c r="L65" s="23">
        <v>600</v>
      </c>
      <c r="M65" s="19" t="s">
        <v>222</v>
      </c>
      <c r="N65" s="19" t="s">
        <v>218</v>
      </c>
      <c r="AA65" s="17" t="s">
        <v>221</v>
      </c>
      <c r="AB65" t="s">
        <v>714</v>
      </c>
    </row>
    <row r="66" spans="1:28" s="11" customFormat="1" ht="14.85" customHeight="1" x14ac:dyDescent="0.25">
      <c r="A66" s="5">
        <v>64</v>
      </c>
      <c r="B66" s="5" t="s">
        <v>71</v>
      </c>
      <c r="C66" s="5" t="s">
        <v>74</v>
      </c>
      <c r="D66" s="5" t="s">
        <v>3</v>
      </c>
      <c r="E66" s="29" t="str">
        <f t="shared" si="0"/>
        <v xml:space="preserve">Pol Roger, Sir Winston Churchill (Magnums) </v>
      </c>
      <c r="F66" s="19" t="s">
        <v>216</v>
      </c>
      <c r="G66" s="5" t="s">
        <v>31</v>
      </c>
      <c r="H66" s="5">
        <v>3</v>
      </c>
      <c r="I66" s="5" t="s">
        <v>1</v>
      </c>
      <c r="J66" s="5" t="s">
        <v>20</v>
      </c>
      <c r="K66" s="23">
        <v>1300</v>
      </c>
      <c r="L66" s="23">
        <v>1600</v>
      </c>
      <c r="M66" s="19" t="s">
        <v>223</v>
      </c>
      <c r="N66" s="19" t="s">
        <v>218</v>
      </c>
      <c r="AA66" s="17" t="s">
        <v>219</v>
      </c>
      <c r="AB66" t="s">
        <v>715</v>
      </c>
    </row>
    <row r="67" spans="1:28" s="11" customFormat="1" ht="14.85" customHeight="1" x14ac:dyDescent="0.25">
      <c r="A67" s="5">
        <v>65</v>
      </c>
      <c r="B67" s="5" t="s">
        <v>71</v>
      </c>
      <c r="C67" s="5" t="s">
        <v>74</v>
      </c>
      <c r="D67" s="5" t="s">
        <v>3</v>
      </c>
      <c r="E67" s="29" t="str">
        <f t="shared" si="0"/>
        <v>Pol Roger, Sir Winston Churchill (Magnums)</v>
      </c>
      <c r="F67" s="19" t="s">
        <v>216</v>
      </c>
      <c r="G67" s="5" t="s">
        <v>31</v>
      </c>
      <c r="H67" s="5">
        <v>3</v>
      </c>
      <c r="I67" s="5" t="s">
        <v>1</v>
      </c>
      <c r="J67" s="5" t="s">
        <v>20</v>
      </c>
      <c r="K67" s="23">
        <v>1300</v>
      </c>
      <c r="L67" s="23">
        <v>1600</v>
      </c>
      <c r="M67" s="19" t="s">
        <v>223</v>
      </c>
      <c r="N67" s="19" t="s">
        <v>218</v>
      </c>
      <c r="AA67" s="17" t="s">
        <v>215</v>
      </c>
      <c r="AB67" t="s">
        <v>716</v>
      </c>
    </row>
    <row r="68" spans="1:28" s="11" customFormat="1" ht="14.85" customHeight="1" x14ac:dyDescent="0.25">
      <c r="A68" s="5">
        <v>66</v>
      </c>
      <c r="B68" s="5" t="s">
        <v>71</v>
      </c>
      <c r="C68" s="5" t="s">
        <v>74</v>
      </c>
      <c r="D68" s="5" t="s">
        <v>3</v>
      </c>
      <c r="E68" s="29" t="str">
        <f t="shared" ref="E68:E131" si="1">HYPERLINK(AB68,AA68)</f>
        <v xml:space="preserve">Pol Roger, Extra Cuvee Reserve Blanc (Magnums) </v>
      </c>
      <c r="F68" s="19" t="s">
        <v>216</v>
      </c>
      <c r="G68" s="5" t="s">
        <v>31</v>
      </c>
      <c r="H68" s="5">
        <v>3</v>
      </c>
      <c r="I68" s="5" t="s">
        <v>1</v>
      </c>
      <c r="J68" s="5" t="s">
        <v>20</v>
      </c>
      <c r="K68" s="23">
        <v>360</v>
      </c>
      <c r="L68" s="23">
        <v>460</v>
      </c>
      <c r="M68" s="19" t="s">
        <v>224</v>
      </c>
      <c r="N68" s="19" t="s">
        <v>218</v>
      </c>
      <c r="AA68" s="17" t="s">
        <v>221</v>
      </c>
      <c r="AB68" t="s">
        <v>717</v>
      </c>
    </row>
    <row r="69" spans="1:28" s="11" customFormat="1" ht="14.85" customHeight="1" x14ac:dyDescent="0.25">
      <c r="A69" s="5">
        <v>67</v>
      </c>
      <c r="B69" s="5" t="s">
        <v>71</v>
      </c>
      <c r="C69" s="5" t="s">
        <v>74</v>
      </c>
      <c r="D69" s="5" t="s">
        <v>3</v>
      </c>
      <c r="E69" s="29" t="str">
        <f t="shared" si="1"/>
        <v xml:space="preserve">Pol Roger, Extra Cuvee Reserve Blanc (Magnums) </v>
      </c>
      <c r="F69" s="19" t="s">
        <v>216</v>
      </c>
      <c r="G69" s="5" t="s">
        <v>31</v>
      </c>
      <c r="H69" s="5">
        <v>3</v>
      </c>
      <c r="I69" s="5" t="s">
        <v>1</v>
      </c>
      <c r="J69" s="5" t="s">
        <v>20</v>
      </c>
      <c r="K69" s="23">
        <v>360</v>
      </c>
      <c r="L69" s="23">
        <v>460</v>
      </c>
      <c r="M69" s="19" t="s">
        <v>225</v>
      </c>
      <c r="N69" s="19" t="s">
        <v>218</v>
      </c>
      <c r="AA69" s="17" t="s">
        <v>221</v>
      </c>
      <c r="AB69" t="s">
        <v>718</v>
      </c>
    </row>
    <row r="70" spans="1:28" s="11" customFormat="1" ht="14.85" customHeight="1" x14ac:dyDescent="0.25">
      <c r="A70" s="5">
        <v>68</v>
      </c>
      <c r="B70" s="5" t="s">
        <v>71</v>
      </c>
      <c r="C70" s="5" t="s">
        <v>74</v>
      </c>
      <c r="D70" s="5" t="s">
        <v>3</v>
      </c>
      <c r="E70" s="29" t="str">
        <f t="shared" si="1"/>
        <v xml:space="preserve">Pol Roger, Extra Cuvee Reserve Blanc (Jeroboam) </v>
      </c>
      <c r="F70" s="19" t="s">
        <v>216</v>
      </c>
      <c r="G70" s="5" t="s">
        <v>228</v>
      </c>
      <c r="H70" s="5">
        <v>1</v>
      </c>
      <c r="I70" s="5" t="s">
        <v>1</v>
      </c>
      <c r="J70" s="5" t="s">
        <v>20</v>
      </c>
      <c r="K70" s="23">
        <v>360</v>
      </c>
      <c r="L70" s="23">
        <v>500</v>
      </c>
      <c r="M70" s="19" t="s">
        <v>227</v>
      </c>
      <c r="N70" s="19" t="s">
        <v>218</v>
      </c>
      <c r="AA70" s="17" t="s">
        <v>226</v>
      </c>
      <c r="AB70" t="s">
        <v>719</v>
      </c>
    </row>
    <row r="71" spans="1:28" s="11" customFormat="1" ht="14.85" customHeight="1" x14ac:dyDescent="0.25">
      <c r="A71" s="5">
        <v>69</v>
      </c>
      <c r="B71" s="5" t="s">
        <v>34</v>
      </c>
      <c r="C71" s="5" t="s">
        <v>74</v>
      </c>
      <c r="D71" s="5" t="s">
        <v>3</v>
      </c>
      <c r="E71" s="29" t="str">
        <f t="shared" si="1"/>
        <v xml:space="preserve">Pol Roger, Sir Winston Churchill (Magnums) </v>
      </c>
      <c r="F71" s="19" t="s">
        <v>216</v>
      </c>
      <c r="G71" s="5" t="s">
        <v>31</v>
      </c>
      <c r="H71" s="5">
        <v>3</v>
      </c>
      <c r="I71" s="5" t="s">
        <v>1</v>
      </c>
      <c r="J71" s="5" t="s">
        <v>20</v>
      </c>
      <c r="K71" s="23">
        <v>1100</v>
      </c>
      <c r="L71" s="23">
        <v>1400</v>
      </c>
      <c r="M71" s="19" t="s">
        <v>229</v>
      </c>
      <c r="N71" s="19" t="s">
        <v>218</v>
      </c>
      <c r="AA71" s="17" t="s">
        <v>219</v>
      </c>
      <c r="AB71" t="s">
        <v>720</v>
      </c>
    </row>
    <row r="72" spans="1:28" s="11" customFormat="1" ht="14.85" customHeight="1" x14ac:dyDescent="0.25">
      <c r="A72" s="5">
        <v>70</v>
      </c>
      <c r="B72" s="5" t="s">
        <v>34</v>
      </c>
      <c r="C72" s="5" t="s">
        <v>74</v>
      </c>
      <c r="D72" s="5" t="s">
        <v>3</v>
      </c>
      <c r="E72" s="29" t="str">
        <f t="shared" si="1"/>
        <v xml:space="preserve">Pol Roger, Brut Vintage (Magnums) </v>
      </c>
      <c r="F72" s="19" t="s">
        <v>216</v>
      </c>
      <c r="G72" s="5" t="s">
        <v>31</v>
      </c>
      <c r="H72" s="5">
        <v>3</v>
      </c>
      <c r="I72" s="5" t="s">
        <v>1</v>
      </c>
      <c r="J72" s="5" t="s">
        <v>20</v>
      </c>
      <c r="K72" s="23">
        <v>320</v>
      </c>
      <c r="L72" s="23">
        <v>400</v>
      </c>
      <c r="M72" s="19" t="s">
        <v>229</v>
      </c>
      <c r="N72" s="19" t="s">
        <v>218</v>
      </c>
      <c r="AA72" s="17" t="s">
        <v>230</v>
      </c>
      <c r="AB72" t="s">
        <v>721</v>
      </c>
    </row>
    <row r="73" spans="1:28" s="11" customFormat="1" ht="14.85" customHeight="1" x14ac:dyDescent="0.25">
      <c r="A73" s="5">
        <v>71</v>
      </c>
      <c r="B73" s="5" t="s">
        <v>30</v>
      </c>
      <c r="C73" s="5" t="s">
        <v>74</v>
      </c>
      <c r="D73" s="5" t="s">
        <v>3</v>
      </c>
      <c r="E73" s="29" t="str">
        <f t="shared" si="1"/>
        <v xml:space="preserve">Pol Roger, Brut Vintage (Magnums) </v>
      </c>
      <c r="F73" s="19" t="s">
        <v>216</v>
      </c>
      <c r="G73" s="5" t="s">
        <v>31</v>
      </c>
      <c r="H73" s="5">
        <v>3</v>
      </c>
      <c r="I73" s="5" t="s">
        <v>1</v>
      </c>
      <c r="J73" s="5" t="s">
        <v>20</v>
      </c>
      <c r="K73" s="23">
        <v>360</v>
      </c>
      <c r="L73" s="23">
        <v>460</v>
      </c>
      <c r="M73" s="19" t="s">
        <v>229</v>
      </c>
      <c r="N73" s="19" t="s">
        <v>218</v>
      </c>
      <c r="AA73" s="17" t="s">
        <v>230</v>
      </c>
      <c r="AB73" t="s">
        <v>722</v>
      </c>
    </row>
    <row r="74" spans="1:28" s="11" customFormat="1" ht="14.85" customHeight="1" x14ac:dyDescent="0.25">
      <c r="A74" s="5">
        <v>72</v>
      </c>
      <c r="B74" s="5" t="s">
        <v>29</v>
      </c>
      <c r="C74" s="5" t="s">
        <v>74</v>
      </c>
      <c r="D74" s="5" t="s">
        <v>3</v>
      </c>
      <c r="E74" s="29" t="str">
        <f t="shared" si="1"/>
        <v xml:space="preserve">Pol Roger, Brut Vintage (Magnums) </v>
      </c>
      <c r="F74" s="19" t="s">
        <v>216</v>
      </c>
      <c r="G74" s="5" t="s">
        <v>31</v>
      </c>
      <c r="H74" s="5">
        <v>3</v>
      </c>
      <c r="I74" s="5" t="s">
        <v>1</v>
      </c>
      <c r="J74" s="5" t="s">
        <v>20</v>
      </c>
      <c r="K74" s="23">
        <v>300</v>
      </c>
      <c r="L74" s="23">
        <v>400</v>
      </c>
      <c r="M74" s="19" t="s">
        <v>229</v>
      </c>
      <c r="N74" s="19" t="s">
        <v>218</v>
      </c>
      <c r="AA74" s="17" t="s">
        <v>230</v>
      </c>
      <c r="AB74" t="s">
        <v>723</v>
      </c>
    </row>
    <row r="75" spans="1:28" s="11" customFormat="1" ht="14.85" customHeight="1" x14ac:dyDescent="0.25">
      <c r="A75" s="5">
        <v>73</v>
      </c>
      <c r="B75" s="5" t="s">
        <v>23</v>
      </c>
      <c r="C75" s="5" t="s">
        <v>74</v>
      </c>
      <c r="D75" s="5" t="s">
        <v>3</v>
      </c>
      <c r="E75" s="29" t="str">
        <f t="shared" si="1"/>
        <v>Ruinart, R De Ruinart Brut</v>
      </c>
      <c r="F75" s="19" t="s">
        <v>232</v>
      </c>
      <c r="G75" s="5" t="s">
        <v>2</v>
      </c>
      <c r="H75" s="5">
        <v>4</v>
      </c>
      <c r="I75" s="5" t="s">
        <v>21</v>
      </c>
      <c r="J75" s="5" t="s">
        <v>20</v>
      </c>
      <c r="K75" s="23">
        <v>80</v>
      </c>
      <c r="L75" s="23">
        <v>120</v>
      </c>
      <c r="M75" s="19"/>
      <c r="N75" s="19" t="s">
        <v>233</v>
      </c>
      <c r="AA75" s="17" t="s">
        <v>231</v>
      </c>
      <c r="AB75" t="s">
        <v>724</v>
      </c>
    </row>
    <row r="76" spans="1:28" s="11" customFormat="1" ht="14.85" customHeight="1" x14ac:dyDescent="0.25">
      <c r="A76" s="5">
        <v>74</v>
      </c>
      <c r="B76" s="5" t="s">
        <v>234</v>
      </c>
      <c r="C76" s="5" t="s">
        <v>12</v>
      </c>
      <c r="D76" s="5" t="s">
        <v>3</v>
      </c>
      <c r="E76" s="29" t="str">
        <f t="shared" si="1"/>
        <v>Chateau d'Yquem Premier Cru Superieur, Sauternes</v>
      </c>
      <c r="F76" s="19"/>
      <c r="G76" s="5" t="s">
        <v>2</v>
      </c>
      <c r="H76" s="5">
        <v>1</v>
      </c>
      <c r="I76" s="5" t="s">
        <v>21</v>
      </c>
      <c r="J76" s="5" t="s">
        <v>20</v>
      </c>
      <c r="K76" s="23">
        <v>500</v>
      </c>
      <c r="L76" s="23">
        <v>800</v>
      </c>
      <c r="M76" s="19"/>
      <c r="N76" s="19" t="s">
        <v>236</v>
      </c>
      <c r="AA76" s="17" t="s">
        <v>235</v>
      </c>
      <c r="AB76" t="s">
        <v>725</v>
      </c>
    </row>
    <row r="77" spans="1:28" s="11" customFormat="1" ht="14.85" customHeight="1" x14ac:dyDescent="0.25">
      <c r="A77" s="5">
        <v>75</v>
      </c>
      <c r="B77" s="5" t="s">
        <v>38</v>
      </c>
      <c r="C77" s="5" t="s">
        <v>12</v>
      </c>
      <c r="D77" s="5" t="s">
        <v>3</v>
      </c>
      <c r="E77" s="29" t="str">
        <f t="shared" si="1"/>
        <v>Chateau Climens Premier Cru Classe, Barsac</v>
      </c>
      <c r="F77" s="19"/>
      <c r="G77" s="5" t="s">
        <v>2</v>
      </c>
      <c r="H77" s="5">
        <v>12</v>
      </c>
      <c r="I77" s="5" t="s">
        <v>14</v>
      </c>
      <c r="J77" s="5" t="s">
        <v>20</v>
      </c>
      <c r="K77" s="23">
        <v>650</v>
      </c>
      <c r="L77" s="23">
        <v>850</v>
      </c>
      <c r="M77" s="19"/>
      <c r="N77" s="19" t="s">
        <v>238</v>
      </c>
      <c r="AA77" s="17" t="s">
        <v>237</v>
      </c>
      <c r="AB77" t="s">
        <v>726</v>
      </c>
    </row>
    <row r="78" spans="1:28" s="11" customFormat="1" ht="14.85" customHeight="1" x14ac:dyDescent="0.25">
      <c r="A78" s="5">
        <v>76</v>
      </c>
      <c r="B78" s="5" t="s">
        <v>24</v>
      </c>
      <c r="C78" s="5" t="s">
        <v>12</v>
      </c>
      <c r="D78" s="5" t="s">
        <v>3</v>
      </c>
      <c r="E78" s="29" t="str">
        <f t="shared" si="1"/>
        <v>Chateau d'Yquem Premier Cru Superieur, Sauternes - In Bond</v>
      </c>
      <c r="F78" s="19"/>
      <c r="G78" s="5" t="s">
        <v>2</v>
      </c>
      <c r="H78" s="5">
        <v>6</v>
      </c>
      <c r="I78" s="5" t="s">
        <v>14</v>
      </c>
      <c r="J78" s="5" t="s">
        <v>0</v>
      </c>
      <c r="K78" s="23">
        <v>600</v>
      </c>
      <c r="L78" s="23">
        <v>900</v>
      </c>
      <c r="M78" s="19"/>
      <c r="N78" s="19"/>
      <c r="AA78" s="17" t="s">
        <v>239</v>
      </c>
      <c r="AB78" t="s">
        <v>727</v>
      </c>
    </row>
    <row r="79" spans="1:28" s="11" customFormat="1" ht="14.85" customHeight="1" x14ac:dyDescent="0.25">
      <c r="A79" s="5">
        <v>77</v>
      </c>
      <c r="B79" s="5" t="s">
        <v>24</v>
      </c>
      <c r="C79" s="5" t="s">
        <v>12</v>
      </c>
      <c r="D79" s="5" t="s">
        <v>3</v>
      </c>
      <c r="E79" s="29" t="str">
        <f t="shared" si="1"/>
        <v>Chateau d'Yquem Premier Cru Superieur, Sauternes - In Bond</v>
      </c>
      <c r="F79" s="19"/>
      <c r="G79" s="5" t="s">
        <v>2</v>
      </c>
      <c r="H79" s="5">
        <v>6</v>
      </c>
      <c r="I79" s="5" t="s">
        <v>14</v>
      </c>
      <c r="J79" s="5" t="s">
        <v>0</v>
      </c>
      <c r="K79" s="23">
        <v>600</v>
      </c>
      <c r="L79" s="23">
        <v>900</v>
      </c>
      <c r="M79" s="19"/>
      <c r="N79" s="19"/>
      <c r="AA79" s="17" t="s">
        <v>239</v>
      </c>
      <c r="AB79" t="s">
        <v>728</v>
      </c>
    </row>
    <row r="80" spans="1:28" s="11" customFormat="1" ht="14.85" customHeight="1" x14ac:dyDescent="0.25">
      <c r="A80" s="5">
        <v>78</v>
      </c>
      <c r="B80" s="5" t="s">
        <v>24</v>
      </c>
      <c r="C80" s="5" t="s">
        <v>12</v>
      </c>
      <c r="D80" s="5" t="s">
        <v>3</v>
      </c>
      <c r="E80" s="29" t="str">
        <f t="shared" si="1"/>
        <v>Chateau Lafaurie-Peyraguey Premier Cru Classe, Sauternes (Halves)</v>
      </c>
      <c r="F80" s="19"/>
      <c r="G80" s="5" t="s">
        <v>58</v>
      </c>
      <c r="H80" s="5">
        <v>24</v>
      </c>
      <c r="I80" s="5" t="s">
        <v>14</v>
      </c>
      <c r="J80" s="5" t="s">
        <v>20</v>
      </c>
      <c r="K80" s="23">
        <v>260</v>
      </c>
      <c r="L80" s="23">
        <v>340</v>
      </c>
      <c r="M80" s="19"/>
      <c r="N80" s="19" t="s">
        <v>238</v>
      </c>
      <c r="AA80" s="17" t="s">
        <v>240</v>
      </c>
      <c r="AB80" t="s">
        <v>729</v>
      </c>
    </row>
    <row r="81" spans="1:28" s="11" customFormat="1" ht="14.85" customHeight="1" x14ac:dyDescent="0.25">
      <c r="A81" s="5">
        <v>79</v>
      </c>
      <c r="B81" s="5" t="s">
        <v>24</v>
      </c>
      <c r="C81" s="5" t="s">
        <v>12</v>
      </c>
      <c r="D81" s="5" t="s">
        <v>3</v>
      </c>
      <c r="E81" s="29" t="str">
        <f t="shared" si="1"/>
        <v>Chateau Rieussec Premier Cru Classe, Sauternes (Halves)</v>
      </c>
      <c r="F81" s="19"/>
      <c r="G81" s="5" t="s">
        <v>58</v>
      </c>
      <c r="H81" s="5">
        <v>24</v>
      </c>
      <c r="I81" s="5" t="s">
        <v>14</v>
      </c>
      <c r="J81" s="5" t="s">
        <v>20</v>
      </c>
      <c r="K81" s="23">
        <v>300</v>
      </c>
      <c r="L81" s="23">
        <v>400</v>
      </c>
      <c r="M81" s="19"/>
      <c r="N81" s="19" t="s">
        <v>238</v>
      </c>
      <c r="AA81" s="17" t="s">
        <v>241</v>
      </c>
      <c r="AB81" t="s">
        <v>730</v>
      </c>
    </row>
    <row r="82" spans="1:28" s="11" customFormat="1" ht="14.85" customHeight="1" x14ac:dyDescent="0.25">
      <c r="A82" s="5">
        <v>80</v>
      </c>
      <c r="B82" s="5" t="s">
        <v>24</v>
      </c>
      <c r="C82" s="5" t="s">
        <v>12</v>
      </c>
      <c r="D82" s="5" t="s">
        <v>3</v>
      </c>
      <c r="E82" s="29" t="str">
        <f t="shared" si="1"/>
        <v>Chateau Rieussec Premier Cru Classe, Sauternes (Halves)</v>
      </c>
      <c r="F82" s="19"/>
      <c r="G82" s="5" t="s">
        <v>58</v>
      </c>
      <c r="H82" s="5">
        <v>24</v>
      </c>
      <c r="I82" s="5" t="s">
        <v>14</v>
      </c>
      <c r="J82" s="5" t="s">
        <v>20</v>
      </c>
      <c r="K82" s="23">
        <v>300</v>
      </c>
      <c r="L82" s="23">
        <v>400</v>
      </c>
      <c r="M82" s="19"/>
      <c r="N82" s="19" t="s">
        <v>238</v>
      </c>
      <c r="AA82" s="17" t="s">
        <v>241</v>
      </c>
      <c r="AB82" t="s">
        <v>731</v>
      </c>
    </row>
    <row r="83" spans="1:28" s="11" customFormat="1" ht="14.85" customHeight="1" x14ac:dyDescent="0.25">
      <c r="A83" s="5">
        <v>81</v>
      </c>
      <c r="B83" s="5" t="s">
        <v>79</v>
      </c>
      <c r="C83" s="5" t="s">
        <v>12</v>
      </c>
      <c r="D83" s="5" t="s">
        <v>3</v>
      </c>
      <c r="E83" s="29" t="str">
        <f t="shared" si="1"/>
        <v>Chateau Rieussec Premier Cru Classe, Sauternes (Halves)</v>
      </c>
      <c r="F83" s="19"/>
      <c r="G83" s="5" t="s">
        <v>58</v>
      </c>
      <c r="H83" s="5">
        <v>24</v>
      </c>
      <c r="I83" s="5" t="s">
        <v>14</v>
      </c>
      <c r="J83" s="5" t="s">
        <v>20</v>
      </c>
      <c r="K83" s="23">
        <v>420</v>
      </c>
      <c r="L83" s="23">
        <v>520</v>
      </c>
      <c r="M83" s="19"/>
      <c r="N83" s="19" t="s">
        <v>238</v>
      </c>
      <c r="AA83" s="17" t="s">
        <v>241</v>
      </c>
      <c r="AB83" t="s">
        <v>732</v>
      </c>
    </row>
    <row r="84" spans="1:28" s="11" customFormat="1" ht="14.85" customHeight="1" x14ac:dyDescent="0.25">
      <c r="A84" s="5">
        <v>82</v>
      </c>
      <c r="B84" s="5" t="s">
        <v>79</v>
      </c>
      <c r="C84" s="5" t="s">
        <v>12</v>
      </c>
      <c r="D84" s="5" t="s">
        <v>3</v>
      </c>
      <c r="E84" s="29" t="str">
        <f t="shared" si="1"/>
        <v>Chateau Rieussec Premier Cru Classe, Sauternes (Halves)</v>
      </c>
      <c r="F84" s="19"/>
      <c r="G84" s="5" t="s">
        <v>58</v>
      </c>
      <c r="H84" s="5">
        <v>24</v>
      </c>
      <c r="I84" s="5" t="s">
        <v>14</v>
      </c>
      <c r="J84" s="5" t="s">
        <v>20</v>
      </c>
      <c r="K84" s="23">
        <v>420</v>
      </c>
      <c r="L84" s="23">
        <v>520</v>
      </c>
      <c r="M84" s="19"/>
      <c r="N84" s="19" t="s">
        <v>238</v>
      </c>
      <c r="AA84" s="17" t="s">
        <v>241</v>
      </c>
      <c r="AB84" t="s">
        <v>733</v>
      </c>
    </row>
    <row r="85" spans="1:28" s="11" customFormat="1" ht="14.85" customHeight="1" x14ac:dyDescent="0.25">
      <c r="A85" s="5">
        <v>83</v>
      </c>
      <c r="B85" s="5" t="s">
        <v>79</v>
      </c>
      <c r="C85" s="5" t="s">
        <v>12</v>
      </c>
      <c r="D85" s="5" t="s">
        <v>3</v>
      </c>
      <c r="E85" s="29" t="str">
        <f t="shared" si="1"/>
        <v>Chateau Suduiraut Premier Cru Classe, Sauternes (Halves)</v>
      </c>
      <c r="F85" s="19"/>
      <c r="G85" s="5" t="s">
        <v>58</v>
      </c>
      <c r="H85" s="5">
        <v>24</v>
      </c>
      <c r="I85" s="5" t="s">
        <v>14</v>
      </c>
      <c r="J85" s="5" t="s">
        <v>20</v>
      </c>
      <c r="K85" s="23">
        <v>400</v>
      </c>
      <c r="L85" s="23">
        <v>500</v>
      </c>
      <c r="M85" s="19"/>
      <c r="N85" s="19" t="s">
        <v>238</v>
      </c>
      <c r="AA85" s="17" t="s">
        <v>242</v>
      </c>
      <c r="AB85" t="s">
        <v>734</v>
      </c>
    </row>
    <row r="86" spans="1:28" s="11" customFormat="1" ht="14.85" customHeight="1" x14ac:dyDescent="0.25">
      <c r="A86" s="5">
        <v>84</v>
      </c>
      <c r="B86" s="5" t="s">
        <v>79</v>
      </c>
      <c r="C86" s="5" t="s">
        <v>12</v>
      </c>
      <c r="D86" s="5" t="s">
        <v>3</v>
      </c>
      <c r="E86" s="29" t="str">
        <f t="shared" si="1"/>
        <v>Chateau Suduiraut Premier Cru Classe, Sauternes (Halves)</v>
      </c>
      <c r="F86" s="19"/>
      <c r="G86" s="5" t="s">
        <v>58</v>
      </c>
      <c r="H86" s="5">
        <v>24</v>
      </c>
      <c r="I86" s="5" t="s">
        <v>14</v>
      </c>
      <c r="J86" s="5" t="s">
        <v>20</v>
      </c>
      <c r="K86" s="23">
        <v>400</v>
      </c>
      <c r="L86" s="23">
        <v>500</v>
      </c>
      <c r="M86" s="19"/>
      <c r="N86" s="19" t="s">
        <v>238</v>
      </c>
      <c r="AA86" s="17" t="s">
        <v>242</v>
      </c>
      <c r="AB86" t="s">
        <v>735</v>
      </c>
    </row>
    <row r="87" spans="1:28" s="11" customFormat="1" ht="14.85" customHeight="1" x14ac:dyDescent="0.25">
      <c r="A87" s="5">
        <v>85</v>
      </c>
      <c r="B87" s="5" t="s">
        <v>66</v>
      </c>
      <c r="C87" s="5" t="s">
        <v>12</v>
      </c>
      <c r="D87" s="5" t="s">
        <v>3</v>
      </c>
      <c r="E87" s="29" t="str">
        <f t="shared" si="1"/>
        <v>Chateau Rieussec Premier Cru Classe, Sauternes - In Bond</v>
      </c>
      <c r="F87" s="19"/>
      <c r="G87" s="5" t="s">
        <v>2</v>
      </c>
      <c r="H87" s="5">
        <v>12</v>
      </c>
      <c r="I87" s="5" t="s">
        <v>14</v>
      </c>
      <c r="J87" s="5" t="s">
        <v>0</v>
      </c>
      <c r="K87" s="23">
        <v>260</v>
      </c>
      <c r="L87" s="23">
        <v>320</v>
      </c>
      <c r="M87" s="19"/>
      <c r="N87" s="19"/>
      <c r="AA87" s="17" t="s">
        <v>243</v>
      </c>
      <c r="AB87" t="s">
        <v>736</v>
      </c>
    </row>
    <row r="88" spans="1:28" s="11" customFormat="1" ht="14.85" customHeight="1" x14ac:dyDescent="0.25">
      <c r="A88" s="5">
        <v>86</v>
      </c>
      <c r="B88" s="5" t="s">
        <v>33</v>
      </c>
      <c r="C88" s="5" t="s">
        <v>12</v>
      </c>
      <c r="D88" s="5" t="s">
        <v>3</v>
      </c>
      <c r="E88" s="29" t="str">
        <f t="shared" si="1"/>
        <v>Chateau Lafaurie-Peyraguey Premier Cru Classe, Sauternes - In Bond</v>
      </c>
      <c r="F88" s="19"/>
      <c r="G88" s="5" t="s">
        <v>2</v>
      </c>
      <c r="H88" s="5">
        <v>12</v>
      </c>
      <c r="I88" s="5" t="s">
        <v>14</v>
      </c>
      <c r="J88" s="5" t="s">
        <v>0</v>
      </c>
      <c r="K88" s="23">
        <v>300</v>
      </c>
      <c r="L88" s="23">
        <v>360</v>
      </c>
      <c r="M88" s="19"/>
      <c r="N88" s="19"/>
      <c r="AA88" s="17" t="s">
        <v>244</v>
      </c>
      <c r="AB88" t="s">
        <v>737</v>
      </c>
    </row>
    <row r="89" spans="1:28" s="11" customFormat="1" ht="14.85" customHeight="1" x14ac:dyDescent="0.25">
      <c r="A89" s="5">
        <v>87</v>
      </c>
      <c r="B89" s="5" t="s">
        <v>15</v>
      </c>
      <c r="C89" s="5" t="s">
        <v>10</v>
      </c>
      <c r="D89" s="5"/>
      <c r="E89" s="29" t="str">
        <f t="shared" si="1"/>
        <v>Domaine Sarda-Malet, Carbasse VDN Vin Doux Naturel</v>
      </c>
      <c r="F89" s="19" t="s">
        <v>246</v>
      </c>
      <c r="G89" s="5" t="s">
        <v>2</v>
      </c>
      <c r="H89" s="5">
        <v>6</v>
      </c>
      <c r="I89" s="5" t="s">
        <v>21</v>
      </c>
      <c r="J89" s="5" t="s">
        <v>20</v>
      </c>
      <c r="K89" s="23">
        <v>120</v>
      </c>
      <c r="L89" s="23">
        <v>180</v>
      </c>
      <c r="M89" s="19"/>
      <c r="N89" s="19" t="s">
        <v>247</v>
      </c>
      <c r="AA89" s="17" t="s">
        <v>245</v>
      </c>
      <c r="AB89" t="s">
        <v>738</v>
      </c>
    </row>
    <row r="90" spans="1:28" s="11" customFormat="1" ht="14.85" customHeight="1" x14ac:dyDescent="0.25">
      <c r="A90" s="5">
        <v>88</v>
      </c>
      <c r="B90" s="5" t="s">
        <v>15</v>
      </c>
      <c r="C90" s="5" t="s">
        <v>10</v>
      </c>
      <c r="D90" s="5"/>
      <c r="E90" s="29" t="str">
        <f t="shared" si="1"/>
        <v>Domaine Sarda-Malet, Carbasse VDN Vin Doux Naturel</v>
      </c>
      <c r="F90" s="19" t="s">
        <v>246</v>
      </c>
      <c r="G90" s="5" t="s">
        <v>2</v>
      </c>
      <c r="H90" s="5">
        <v>6</v>
      </c>
      <c r="I90" s="5" t="s">
        <v>21</v>
      </c>
      <c r="J90" s="5" t="s">
        <v>20</v>
      </c>
      <c r="K90" s="23">
        <v>120</v>
      </c>
      <c r="L90" s="23">
        <v>180</v>
      </c>
      <c r="M90" s="19"/>
      <c r="N90" s="19" t="s">
        <v>247</v>
      </c>
      <c r="AA90" s="17" t="s">
        <v>245</v>
      </c>
      <c r="AB90" t="s">
        <v>739</v>
      </c>
    </row>
    <row r="91" spans="1:28" s="11" customFormat="1" ht="14.85" customHeight="1" x14ac:dyDescent="0.25">
      <c r="A91" s="5">
        <v>89</v>
      </c>
      <c r="B91" s="5" t="s">
        <v>47</v>
      </c>
      <c r="C91" s="5" t="s">
        <v>12</v>
      </c>
      <c r="D91" s="5" t="s">
        <v>5</v>
      </c>
      <c r="E91" s="29" t="str">
        <f t="shared" si="1"/>
        <v>Chateau Pichon Longueville Comtesse de Lalande 2eme Cru Classe, Pauillac (Magnums)</v>
      </c>
      <c r="F91" s="19"/>
      <c r="G91" s="5" t="s">
        <v>31</v>
      </c>
      <c r="H91" s="5">
        <v>6</v>
      </c>
      <c r="I91" s="5" t="s">
        <v>14</v>
      </c>
      <c r="J91" s="5" t="s">
        <v>20</v>
      </c>
      <c r="K91" s="23">
        <v>7600</v>
      </c>
      <c r="L91" s="23">
        <v>9500</v>
      </c>
      <c r="M91" s="19" t="s">
        <v>249</v>
      </c>
      <c r="N91" s="19" t="s">
        <v>250</v>
      </c>
      <c r="AA91" s="17" t="s">
        <v>248</v>
      </c>
      <c r="AB91" t="s">
        <v>740</v>
      </c>
    </row>
    <row r="92" spans="1:28" s="11" customFormat="1" ht="14.85" customHeight="1" x14ac:dyDescent="0.25">
      <c r="A92" s="5">
        <v>90</v>
      </c>
      <c r="B92" s="5" t="s">
        <v>251</v>
      </c>
      <c r="C92" s="5" t="s">
        <v>12</v>
      </c>
      <c r="D92" s="5" t="s">
        <v>5</v>
      </c>
      <c r="E92" s="29" t="str">
        <f t="shared" si="1"/>
        <v>Chateau Talbot 4eme Cru Classe, Saint-Julien</v>
      </c>
      <c r="F92" s="19"/>
      <c r="G92" s="5" t="s">
        <v>2</v>
      </c>
      <c r="H92" s="5">
        <v>5</v>
      </c>
      <c r="I92" s="5" t="s">
        <v>21</v>
      </c>
      <c r="J92" s="5" t="s">
        <v>20</v>
      </c>
      <c r="K92" s="23">
        <v>180</v>
      </c>
      <c r="L92" s="23">
        <v>280</v>
      </c>
      <c r="M92" s="19"/>
      <c r="N92" s="19" t="s">
        <v>253</v>
      </c>
      <c r="AA92" s="17" t="s">
        <v>252</v>
      </c>
      <c r="AB92" t="s">
        <v>741</v>
      </c>
    </row>
    <row r="93" spans="1:28" s="11" customFormat="1" ht="14.85" customHeight="1" x14ac:dyDescent="0.25">
      <c r="A93" s="5">
        <v>91</v>
      </c>
      <c r="B93" s="5" t="s">
        <v>73</v>
      </c>
      <c r="C93" s="5" t="s">
        <v>12</v>
      </c>
      <c r="D93" s="5" t="s">
        <v>5</v>
      </c>
      <c r="E93" s="29" t="str">
        <f t="shared" si="1"/>
        <v>Chateau Latour Premier Cru Classe, Pauillac</v>
      </c>
      <c r="F93" s="19"/>
      <c r="G93" s="5" t="s">
        <v>2</v>
      </c>
      <c r="H93" s="5">
        <v>4</v>
      </c>
      <c r="I93" s="5" t="s">
        <v>21</v>
      </c>
      <c r="J93" s="5" t="s">
        <v>20</v>
      </c>
      <c r="K93" s="23">
        <v>800</v>
      </c>
      <c r="L93" s="23">
        <v>1200</v>
      </c>
      <c r="M93" s="19" t="s">
        <v>254</v>
      </c>
      <c r="N93" s="19" t="s">
        <v>255</v>
      </c>
      <c r="AA93" s="17" t="s">
        <v>69</v>
      </c>
      <c r="AB93" t="s">
        <v>742</v>
      </c>
    </row>
    <row r="94" spans="1:28" s="11" customFormat="1" ht="14.85" customHeight="1" x14ac:dyDescent="0.25">
      <c r="A94" s="5">
        <v>92</v>
      </c>
      <c r="B94" s="5" t="s">
        <v>73</v>
      </c>
      <c r="C94" s="5" t="s">
        <v>12</v>
      </c>
      <c r="D94" s="5" t="s">
        <v>5</v>
      </c>
      <c r="E94" s="29" t="str">
        <f t="shared" si="1"/>
        <v>Chateau Mouton Rothschild Premier Cru Classe, Pauillac</v>
      </c>
      <c r="F94" s="19"/>
      <c r="G94" s="5" t="s">
        <v>2</v>
      </c>
      <c r="H94" s="5">
        <v>4</v>
      </c>
      <c r="I94" s="5" t="s">
        <v>21</v>
      </c>
      <c r="J94" s="5" t="s">
        <v>20</v>
      </c>
      <c r="K94" s="23">
        <v>700</v>
      </c>
      <c r="L94" s="23">
        <v>1000</v>
      </c>
      <c r="M94" s="19" t="s">
        <v>257</v>
      </c>
      <c r="N94" s="19" t="s">
        <v>255</v>
      </c>
      <c r="AA94" s="17" t="s">
        <v>256</v>
      </c>
      <c r="AB94" t="s">
        <v>743</v>
      </c>
    </row>
    <row r="95" spans="1:28" s="11" customFormat="1" ht="14.85" customHeight="1" x14ac:dyDescent="0.25">
      <c r="A95" s="5">
        <v>93</v>
      </c>
      <c r="B95" s="5" t="s">
        <v>73</v>
      </c>
      <c r="C95" s="5" t="s">
        <v>12</v>
      </c>
      <c r="D95" s="5" t="s">
        <v>5</v>
      </c>
      <c r="E95" s="29" t="str">
        <f t="shared" si="1"/>
        <v>Chateau Haut-Brion Premier Cru Classe, Pessac-Leognan</v>
      </c>
      <c r="F95" s="19"/>
      <c r="G95" s="5" t="s">
        <v>2</v>
      </c>
      <c r="H95" s="5">
        <v>4</v>
      </c>
      <c r="I95" s="5" t="s">
        <v>21</v>
      </c>
      <c r="J95" s="5" t="s">
        <v>20</v>
      </c>
      <c r="K95" s="23">
        <v>800</v>
      </c>
      <c r="L95" s="23">
        <v>1200</v>
      </c>
      <c r="M95" s="19" t="s">
        <v>259</v>
      </c>
      <c r="N95" s="19" t="s">
        <v>255</v>
      </c>
      <c r="AA95" s="17" t="s">
        <v>258</v>
      </c>
      <c r="AB95" t="s">
        <v>744</v>
      </c>
    </row>
    <row r="96" spans="1:28" s="11" customFormat="1" ht="14.85" customHeight="1" x14ac:dyDescent="0.25">
      <c r="A96" s="5">
        <v>94</v>
      </c>
      <c r="B96" s="5" t="s">
        <v>73</v>
      </c>
      <c r="C96" s="5" t="s">
        <v>12</v>
      </c>
      <c r="D96" s="5" t="s">
        <v>5</v>
      </c>
      <c r="E96" s="29" t="str">
        <f t="shared" si="1"/>
        <v>Vieux Chateau Certan, Pomerol</v>
      </c>
      <c r="F96" s="19"/>
      <c r="G96" s="5" t="s">
        <v>2</v>
      </c>
      <c r="H96" s="5">
        <v>3</v>
      </c>
      <c r="I96" s="5" t="s">
        <v>21</v>
      </c>
      <c r="J96" s="5" t="s">
        <v>20</v>
      </c>
      <c r="K96" s="23">
        <v>150</v>
      </c>
      <c r="L96" s="23">
        <v>200</v>
      </c>
      <c r="M96" s="19" t="s">
        <v>261</v>
      </c>
      <c r="N96" s="19" t="s">
        <v>253</v>
      </c>
      <c r="AA96" s="17" t="s">
        <v>260</v>
      </c>
      <c r="AB96" t="s">
        <v>745</v>
      </c>
    </row>
    <row r="97" spans="1:28" s="11" customFormat="1" ht="14.85" customHeight="1" x14ac:dyDescent="0.25">
      <c r="A97" s="5">
        <v>95</v>
      </c>
      <c r="B97" s="5" t="s">
        <v>46</v>
      </c>
      <c r="C97" s="5" t="s">
        <v>12</v>
      </c>
      <c r="D97" s="5" t="s">
        <v>5</v>
      </c>
      <c r="E97" s="29" t="str">
        <f t="shared" si="1"/>
        <v>Chateau Haut-Brion Premier Cru Classe, Pessac-Leognan</v>
      </c>
      <c r="F97" s="19"/>
      <c r="G97" s="5" t="s">
        <v>2</v>
      </c>
      <c r="H97" s="5">
        <v>6</v>
      </c>
      <c r="I97" s="5" t="s">
        <v>21</v>
      </c>
      <c r="J97" s="5" t="s">
        <v>20</v>
      </c>
      <c r="K97" s="23">
        <v>1400</v>
      </c>
      <c r="L97" s="23">
        <v>1800</v>
      </c>
      <c r="M97" s="19" t="s">
        <v>262</v>
      </c>
      <c r="N97" s="19" t="s">
        <v>238</v>
      </c>
      <c r="AA97" s="17" t="s">
        <v>258</v>
      </c>
      <c r="AB97" t="s">
        <v>746</v>
      </c>
    </row>
    <row r="98" spans="1:28" s="11" customFormat="1" ht="14.85" customHeight="1" x14ac:dyDescent="0.25">
      <c r="A98" s="5">
        <v>96</v>
      </c>
      <c r="B98" s="5" t="s">
        <v>46</v>
      </c>
      <c r="C98" s="5" t="s">
        <v>12</v>
      </c>
      <c r="D98" s="5" t="s">
        <v>5</v>
      </c>
      <c r="E98" s="29" t="str">
        <f t="shared" si="1"/>
        <v>Chateau Leoville Las Cases 2eme Cru Classe, Saint-Julien</v>
      </c>
      <c r="F98" s="19"/>
      <c r="G98" s="5" t="s">
        <v>2</v>
      </c>
      <c r="H98" s="5">
        <v>6</v>
      </c>
      <c r="I98" s="5" t="s">
        <v>21</v>
      </c>
      <c r="J98" s="5" t="s">
        <v>20</v>
      </c>
      <c r="K98" s="23">
        <v>700</v>
      </c>
      <c r="L98" s="23">
        <v>1200</v>
      </c>
      <c r="M98" s="19" t="s">
        <v>264</v>
      </c>
      <c r="N98" s="19" t="s">
        <v>253</v>
      </c>
      <c r="AA98" s="17" t="s">
        <v>263</v>
      </c>
      <c r="AB98" t="s">
        <v>747</v>
      </c>
    </row>
    <row r="99" spans="1:28" s="11" customFormat="1" ht="14.85" customHeight="1" x14ac:dyDescent="0.25">
      <c r="A99" s="5">
        <v>97</v>
      </c>
      <c r="B99" s="5" t="s">
        <v>46</v>
      </c>
      <c r="C99" s="5" t="s">
        <v>12</v>
      </c>
      <c r="D99" s="5" t="s">
        <v>5</v>
      </c>
      <c r="E99" s="29" t="str">
        <f t="shared" si="1"/>
        <v>Chateau Cheval Blanc Premier Grand Cru Classe A, Saint-Emilion Grand Cru</v>
      </c>
      <c r="F99" s="19"/>
      <c r="G99" s="5" t="s">
        <v>2</v>
      </c>
      <c r="H99" s="5">
        <v>6</v>
      </c>
      <c r="I99" s="5" t="s">
        <v>21</v>
      </c>
      <c r="J99" s="5" t="s">
        <v>20</v>
      </c>
      <c r="K99" s="23">
        <v>1800</v>
      </c>
      <c r="L99" s="23">
        <v>2400</v>
      </c>
      <c r="M99" s="19" t="s">
        <v>265</v>
      </c>
      <c r="N99" s="19" t="s">
        <v>238</v>
      </c>
      <c r="AA99" s="17" t="s">
        <v>61</v>
      </c>
      <c r="AB99" t="s">
        <v>748</v>
      </c>
    </row>
    <row r="100" spans="1:28" s="11" customFormat="1" ht="14.85" customHeight="1" x14ac:dyDescent="0.25">
      <c r="A100" s="5">
        <v>98</v>
      </c>
      <c r="B100" s="5" t="s">
        <v>45</v>
      </c>
      <c r="C100" s="5" t="s">
        <v>12</v>
      </c>
      <c r="D100" s="5" t="s">
        <v>5</v>
      </c>
      <c r="E100" s="29" t="str">
        <f t="shared" si="1"/>
        <v>Chateau Leoville Las Cases 2eme Cru Classe, Saint-Julien</v>
      </c>
      <c r="F100" s="19"/>
      <c r="G100" s="5" t="s">
        <v>2</v>
      </c>
      <c r="H100" s="5">
        <v>3</v>
      </c>
      <c r="I100" s="5" t="s">
        <v>21</v>
      </c>
      <c r="J100" s="5" t="s">
        <v>20</v>
      </c>
      <c r="K100" s="23">
        <v>120</v>
      </c>
      <c r="L100" s="23">
        <v>220</v>
      </c>
      <c r="M100" s="19"/>
      <c r="N100" s="19" t="s">
        <v>266</v>
      </c>
      <c r="AA100" s="17" t="s">
        <v>263</v>
      </c>
      <c r="AB100" t="s">
        <v>749</v>
      </c>
    </row>
    <row r="101" spans="1:28" s="11" customFormat="1" ht="14.85" customHeight="1" x14ac:dyDescent="0.25">
      <c r="A101" s="5">
        <v>99</v>
      </c>
      <c r="B101" s="5" t="s">
        <v>39</v>
      </c>
      <c r="C101" s="5" t="s">
        <v>12</v>
      </c>
      <c r="D101" s="5" t="s">
        <v>5</v>
      </c>
      <c r="E101" s="29" t="str">
        <f t="shared" si="1"/>
        <v>Chateau Lafite Rothschild Premier Cru Classe, Pauillac</v>
      </c>
      <c r="F101" s="19"/>
      <c r="G101" s="5" t="s">
        <v>2</v>
      </c>
      <c r="H101" s="5">
        <v>12</v>
      </c>
      <c r="I101" s="5" t="s">
        <v>14</v>
      </c>
      <c r="J101" s="5" t="s">
        <v>20</v>
      </c>
      <c r="K101" s="23">
        <v>3800</v>
      </c>
      <c r="L101" s="23">
        <v>5000</v>
      </c>
      <c r="M101" s="19" t="s">
        <v>265</v>
      </c>
      <c r="N101" s="19" t="s">
        <v>238</v>
      </c>
      <c r="AA101" s="17" t="s">
        <v>267</v>
      </c>
      <c r="AB101" t="s">
        <v>750</v>
      </c>
    </row>
    <row r="102" spans="1:28" s="11" customFormat="1" ht="14.85" customHeight="1" x14ac:dyDescent="0.25">
      <c r="A102" s="5">
        <v>100</v>
      </c>
      <c r="B102" s="5" t="s">
        <v>39</v>
      </c>
      <c r="C102" s="5" t="s">
        <v>12</v>
      </c>
      <c r="D102" s="5" t="s">
        <v>5</v>
      </c>
      <c r="E102" s="29" t="str">
        <f t="shared" si="1"/>
        <v>Chateau Calon Segur 3eme Cru Classe, Saint-Estephe</v>
      </c>
      <c r="F102" s="19"/>
      <c r="G102" s="5" t="s">
        <v>2</v>
      </c>
      <c r="H102" s="5">
        <v>2</v>
      </c>
      <c r="I102" s="5" t="s">
        <v>21</v>
      </c>
      <c r="J102" s="5" t="s">
        <v>20</v>
      </c>
      <c r="K102" s="23">
        <v>120</v>
      </c>
      <c r="L102" s="23">
        <v>170</v>
      </c>
      <c r="M102" s="19" t="s">
        <v>268</v>
      </c>
      <c r="N102" s="19" t="s">
        <v>269</v>
      </c>
      <c r="AA102" s="17" t="s">
        <v>70</v>
      </c>
      <c r="AB102" t="s">
        <v>751</v>
      </c>
    </row>
    <row r="103" spans="1:28" s="11" customFormat="1" ht="14.85" customHeight="1" x14ac:dyDescent="0.25">
      <c r="A103" s="5">
        <v>101</v>
      </c>
      <c r="B103" s="5" t="s">
        <v>39</v>
      </c>
      <c r="C103" s="5" t="s">
        <v>12</v>
      </c>
      <c r="D103" s="5" t="s">
        <v>5</v>
      </c>
      <c r="E103" s="29" t="str">
        <f t="shared" si="1"/>
        <v>Chateau Haut-Bages Liberal 5eme Cru Classe, Pauillac</v>
      </c>
      <c r="F103" s="19"/>
      <c r="G103" s="5" t="s">
        <v>2</v>
      </c>
      <c r="H103" s="5">
        <v>12</v>
      </c>
      <c r="I103" s="5" t="s">
        <v>14</v>
      </c>
      <c r="J103" s="5" t="s">
        <v>20</v>
      </c>
      <c r="K103" s="23">
        <v>360</v>
      </c>
      <c r="L103" s="23">
        <v>460</v>
      </c>
      <c r="M103" s="19" t="s">
        <v>271</v>
      </c>
      <c r="N103" s="19" t="s">
        <v>247</v>
      </c>
      <c r="AA103" s="17" t="s">
        <v>270</v>
      </c>
      <c r="AB103" t="s">
        <v>752</v>
      </c>
    </row>
    <row r="104" spans="1:28" s="11" customFormat="1" ht="14.85" customHeight="1" x14ac:dyDescent="0.25">
      <c r="A104" s="5">
        <v>102</v>
      </c>
      <c r="B104" s="5" t="s">
        <v>39</v>
      </c>
      <c r="C104" s="5" t="s">
        <v>12</v>
      </c>
      <c r="D104" s="5" t="s">
        <v>5</v>
      </c>
      <c r="E104" s="29" t="str">
        <f t="shared" si="1"/>
        <v>Chateau Sociando-Mallet, Haut-Medoc</v>
      </c>
      <c r="F104" s="19"/>
      <c r="G104" s="5" t="s">
        <v>2</v>
      </c>
      <c r="H104" s="5">
        <v>12</v>
      </c>
      <c r="I104" s="5" t="s">
        <v>14</v>
      </c>
      <c r="J104" s="5" t="s">
        <v>20</v>
      </c>
      <c r="K104" s="23">
        <v>400</v>
      </c>
      <c r="L104" s="23">
        <v>700</v>
      </c>
      <c r="M104" s="19" t="s">
        <v>273</v>
      </c>
      <c r="N104" s="19"/>
      <c r="AA104" s="17" t="s">
        <v>272</v>
      </c>
      <c r="AB104" t="s">
        <v>753</v>
      </c>
    </row>
    <row r="105" spans="1:28" s="11" customFormat="1" ht="14.85" customHeight="1" x14ac:dyDescent="0.25">
      <c r="A105" s="5">
        <v>103</v>
      </c>
      <c r="B105" s="5" t="s">
        <v>38</v>
      </c>
      <c r="C105" s="5" t="s">
        <v>12</v>
      </c>
      <c r="D105" s="5" t="s">
        <v>5</v>
      </c>
      <c r="E105" s="29" t="str">
        <f t="shared" si="1"/>
        <v>Chateau Margaux Premier Cru Classe, Margaux</v>
      </c>
      <c r="F105" s="19"/>
      <c r="G105" s="5" t="s">
        <v>2</v>
      </c>
      <c r="H105" s="5">
        <v>12</v>
      </c>
      <c r="I105" s="5" t="s">
        <v>14</v>
      </c>
      <c r="J105" s="5" t="s">
        <v>20</v>
      </c>
      <c r="K105" s="23">
        <v>6000</v>
      </c>
      <c r="L105" s="23">
        <v>8000</v>
      </c>
      <c r="M105" s="19" t="s">
        <v>265</v>
      </c>
      <c r="N105" s="19" t="s">
        <v>238</v>
      </c>
      <c r="AA105" s="17" t="s">
        <v>67</v>
      </c>
      <c r="AB105" t="s">
        <v>754</v>
      </c>
    </row>
    <row r="106" spans="1:28" s="11" customFormat="1" ht="14.85" customHeight="1" x14ac:dyDescent="0.25">
      <c r="A106" s="5">
        <v>104</v>
      </c>
      <c r="B106" s="5" t="s">
        <v>38</v>
      </c>
      <c r="C106" s="5" t="s">
        <v>12</v>
      </c>
      <c r="D106" s="5" t="s">
        <v>5</v>
      </c>
      <c r="E106" s="29" t="str">
        <f t="shared" si="1"/>
        <v>Chateau Pichon Longueville Comtesse de Lalande 2eme Cru Classe, Pauillac</v>
      </c>
      <c r="F106" s="19"/>
      <c r="G106" s="5" t="s">
        <v>2</v>
      </c>
      <c r="H106" s="5">
        <v>4</v>
      </c>
      <c r="I106" s="5" t="s">
        <v>21</v>
      </c>
      <c r="J106" s="5" t="s">
        <v>20</v>
      </c>
      <c r="K106" s="23">
        <v>200</v>
      </c>
      <c r="L106" s="23">
        <v>300</v>
      </c>
      <c r="M106" s="19" t="s">
        <v>265</v>
      </c>
      <c r="N106" s="19" t="s">
        <v>253</v>
      </c>
      <c r="AA106" s="17" t="s">
        <v>72</v>
      </c>
      <c r="AB106" t="s">
        <v>755</v>
      </c>
    </row>
    <row r="107" spans="1:28" s="11" customFormat="1" ht="14.85" customHeight="1" x14ac:dyDescent="0.25">
      <c r="A107" s="5">
        <v>105</v>
      </c>
      <c r="B107" s="5" t="s">
        <v>38</v>
      </c>
      <c r="C107" s="5" t="s">
        <v>12</v>
      </c>
      <c r="D107" s="5" t="s">
        <v>5</v>
      </c>
      <c r="E107" s="29" t="str">
        <f t="shared" si="1"/>
        <v xml:space="preserve">Chateau Leoville Barton 2eme Cru Classe, Saint-Julien </v>
      </c>
      <c r="F107" s="19"/>
      <c r="G107" s="5" t="s">
        <v>2</v>
      </c>
      <c r="H107" s="5">
        <v>12</v>
      </c>
      <c r="I107" s="5" t="s">
        <v>14</v>
      </c>
      <c r="J107" s="5" t="s">
        <v>20</v>
      </c>
      <c r="K107" s="23">
        <v>1000</v>
      </c>
      <c r="L107" s="23">
        <v>1200</v>
      </c>
      <c r="M107" s="19"/>
      <c r="N107" s="19" t="s">
        <v>62</v>
      </c>
      <c r="AA107" s="17" t="s">
        <v>274</v>
      </c>
      <c r="AB107" t="s">
        <v>756</v>
      </c>
    </row>
    <row r="108" spans="1:28" s="11" customFormat="1" ht="14.85" customHeight="1" x14ac:dyDescent="0.25">
      <c r="A108" s="5">
        <v>106</v>
      </c>
      <c r="B108" s="5" t="s">
        <v>38</v>
      </c>
      <c r="C108" s="5" t="s">
        <v>12</v>
      </c>
      <c r="D108" s="5" t="s">
        <v>5</v>
      </c>
      <c r="E108" s="29" t="str">
        <f t="shared" si="1"/>
        <v>Vieux Chateau Certan, Pomerol</v>
      </c>
      <c r="F108" s="19"/>
      <c r="G108" s="5" t="s">
        <v>2</v>
      </c>
      <c r="H108" s="5">
        <v>10</v>
      </c>
      <c r="I108" s="5" t="s">
        <v>21</v>
      </c>
      <c r="J108" s="5" t="s">
        <v>20</v>
      </c>
      <c r="K108" s="23">
        <v>800</v>
      </c>
      <c r="L108" s="23">
        <v>1400</v>
      </c>
      <c r="M108" s="19" t="s">
        <v>275</v>
      </c>
      <c r="N108" s="19" t="s">
        <v>253</v>
      </c>
      <c r="AA108" s="17" t="s">
        <v>260</v>
      </c>
      <c r="AB108" t="s">
        <v>757</v>
      </c>
    </row>
    <row r="109" spans="1:28" s="11" customFormat="1" ht="14.85" customHeight="1" x14ac:dyDescent="0.25">
      <c r="A109" s="5">
        <v>107</v>
      </c>
      <c r="B109" s="5" t="s">
        <v>276</v>
      </c>
      <c r="C109" s="5" t="s">
        <v>12</v>
      </c>
      <c r="D109" s="5" t="s">
        <v>5</v>
      </c>
      <c r="E109" s="29" t="str">
        <f t="shared" si="1"/>
        <v xml:space="preserve">Chateau Latour Premier Cru Classe, Pauillac </v>
      </c>
      <c r="F109" s="19"/>
      <c r="G109" s="5" t="s">
        <v>2</v>
      </c>
      <c r="H109" s="5">
        <v>12</v>
      </c>
      <c r="I109" s="5" t="s">
        <v>14</v>
      </c>
      <c r="J109" s="5" t="s">
        <v>20</v>
      </c>
      <c r="K109" s="23">
        <v>3000</v>
      </c>
      <c r="L109" s="23">
        <v>3600</v>
      </c>
      <c r="M109" s="19" t="s">
        <v>278</v>
      </c>
      <c r="N109" s="19" t="s">
        <v>279</v>
      </c>
      <c r="AA109" s="17" t="s">
        <v>277</v>
      </c>
      <c r="AB109" t="s">
        <v>758</v>
      </c>
    </row>
    <row r="110" spans="1:28" s="11" customFormat="1" ht="14.85" customHeight="1" x14ac:dyDescent="0.25">
      <c r="A110" s="5">
        <v>108</v>
      </c>
      <c r="B110" s="5" t="s">
        <v>276</v>
      </c>
      <c r="C110" s="5" t="s">
        <v>12</v>
      </c>
      <c r="D110" s="5" t="s">
        <v>5</v>
      </c>
      <c r="E110" s="29" t="str">
        <f t="shared" si="1"/>
        <v>Chateau Margaux Premier Cru Classe, Margaux</v>
      </c>
      <c r="F110" s="19"/>
      <c r="G110" s="5" t="s">
        <v>2</v>
      </c>
      <c r="H110" s="5">
        <v>12</v>
      </c>
      <c r="I110" s="5" t="s">
        <v>14</v>
      </c>
      <c r="J110" s="5" t="s">
        <v>20</v>
      </c>
      <c r="K110" s="23">
        <v>2800</v>
      </c>
      <c r="L110" s="23">
        <v>3400</v>
      </c>
      <c r="M110" s="19" t="s">
        <v>280</v>
      </c>
      <c r="N110" s="19" t="s">
        <v>62</v>
      </c>
      <c r="AA110" s="17" t="s">
        <v>67</v>
      </c>
      <c r="AB110" t="s">
        <v>759</v>
      </c>
    </row>
    <row r="111" spans="1:28" s="11" customFormat="1" ht="14.85" customHeight="1" x14ac:dyDescent="0.25">
      <c r="A111" s="5">
        <v>109</v>
      </c>
      <c r="B111" s="5" t="s">
        <v>276</v>
      </c>
      <c r="C111" s="5" t="s">
        <v>12</v>
      </c>
      <c r="D111" s="5" t="s">
        <v>5</v>
      </c>
      <c r="E111" s="29" t="str">
        <f t="shared" si="1"/>
        <v>Chateau Haut-Brion Premier Cru Classe, Pessac-Leognan</v>
      </c>
      <c r="F111" s="19"/>
      <c r="G111" s="5" t="s">
        <v>2</v>
      </c>
      <c r="H111" s="5">
        <v>12</v>
      </c>
      <c r="I111" s="5" t="s">
        <v>14</v>
      </c>
      <c r="J111" s="5" t="s">
        <v>20</v>
      </c>
      <c r="K111" s="23">
        <v>2600</v>
      </c>
      <c r="L111" s="23">
        <v>3200</v>
      </c>
      <c r="M111" s="19"/>
      <c r="N111" s="19" t="s">
        <v>62</v>
      </c>
      <c r="AA111" s="17" t="s">
        <v>258</v>
      </c>
      <c r="AB111" t="s">
        <v>760</v>
      </c>
    </row>
    <row r="112" spans="1:28" s="11" customFormat="1" ht="14.85" customHeight="1" x14ac:dyDescent="0.25">
      <c r="A112" s="5">
        <v>110</v>
      </c>
      <c r="B112" s="5" t="s">
        <v>276</v>
      </c>
      <c r="C112" s="5" t="s">
        <v>12</v>
      </c>
      <c r="D112" s="5" t="s">
        <v>5</v>
      </c>
      <c r="E112" s="29" t="str">
        <f t="shared" si="1"/>
        <v xml:space="preserve">Chateau Leoville Las Cases 2eme Cru Classe, Saint-Julien </v>
      </c>
      <c r="F112" s="19"/>
      <c r="G112" s="5" t="s">
        <v>2</v>
      </c>
      <c r="H112" s="5">
        <v>12</v>
      </c>
      <c r="I112" s="5" t="s">
        <v>14</v>
      </c>
      <c r="J112" s="5" t="s">
        <v>20</v>
      </c>
      <c r="K112" s="23">
        <v>800</v>
      </c>
      <c r="L112" s="23">
        <v>1000</v>
      </c>
      <c r="M112" s="19" t="s">
        <v>282</v>
      </c>
      <c r="N112" s="19" t="s">
        <v>62</v>
      </c>
      <c r="AA112" s="17" t="s">
        <v>281</v>
      </c>
      <c r="AB112" t="s">
        <v>761</v>
      </c>
    </row>
    <row r="113" spans="1:28" s="11" customFormat="1" ht="14.85" customHeight="1" x14ac:dyDescent="0.25">
      <c r="A113" s="5">
        <v>111</v>
      </c>
      <c r="B113" s="5" t="s">
        <v>276</v>
      </c>
      <c r="C113" s="5" t="s">
        <v>12</v>
      </c>
      <c r="D113" s="5" t="s">
        <v>5</v>
      </c>
      <c r="E113" s="29" t="str">
        <f t="shared" si="1"/>
        <v>Chateau Haut-Bages Liberal 5eme Cru Classe</v>
      </c>
      <c r="F113" s="19"/>
      <c r="G113" s="5" t="s">
        <v>2</v>
      </c>
      <c r="H113" s="5">
        <v>12</v>
      </c>
      <c r="I113" s="5" t="s">
        <v>14</v>
      </c>
      <c r="J113" s="5" t="s">
        <v>20</v>
      </c>
      <c r="K113" s="23">
        <v>280</v>
      </c>
      <c r="L113" s="23">
        <v>360</v>
      </c>
      <c r="M113" s="19"/>
      <c r="N113" s="19" t="s">
        <v>247</v>
      </c>
      <c r="AA113" s="17" t="s">
        <v>283</v>
      </c>
      <c r="AB113" t="s">
        <v>762</v>
      </c>
    </row>
    <row r="114" spans="1:28" s="11" customFormat="1" ht="14.85" customHeight="1" x14ac:dyDescent="0.25">
      <c r="A114" s="5">
        <v>112</v>
      </c>
      <c r="B114" s="5" t="s">
        <v>57</v>
      </c>
      <c r="C114" s="5" t="s">
        <v>12</v>
      </c>
      <c r="D114" s="5" t="s">
        <v>5</v>
      </c>
      <c r="E114" s="29" t="str">
        <f t="shared" si="1"/>
        <v>Chateau Latour Premier Cru Classe, Pauillac</v>
      </c>
      <c r="F114" s="19"/>
      <c r="G114" s="5" t="s">
        <v>2</v>
      </c>
      <c r="H114" s="5">
        <v>12</v>
      </c>
      <c r="I114" s="5" t="s">
        <v>14</v>
      </c>
      <c r="J114" s="5" t="s">
        <v>20</v>
      </c>
      <c r="K114" s="23">
        <v>3000</v>
      </c>
      <c r="L114" s="23">
        <v>4000</v>
      </c>
      <c r="M114" s="19" t="s">
        <v>284</v>
      </c>
      <c r="N114" s="19" t="s">
        <v>238</v>
      </c>
      <c r="AA114" s="17" t="s">
        <v>69</v>
      </c>
      <c r="AB114" t="s">
        <v>763</v>
      </c>
    </row>
    <row r="115" spans="1:28" s="11" customFormat="1" ht="14.85" customHeight="1" x14ac:dyDescent="0.25">
      <c r="A115" s="5">
        <v>113</v>
      </c>
      <c r="B115" s="5" t="s">
        <v>57</v>
      </c>
      <c r="C115" s="5" t="s">
        <v>12</v>
      </c>
      <c r="D115" s="5" t="s">
        <v>5</v>
      </c>
      <c r="E115" s="29" t="str">
        <f t="shared" si="1"/>
        <v>Chateau Margaux Premier Cru Classe, Margaux</v>
      </c>
      <c r="F115" s="19"/>
      <c r="G115" s="5" t="s">
        <v>2</v>
      </c>
      <c r="H115" s="5">
        <v>12</v>
      </c>
      <c r="I115" s="5" t="s">
        <v>14</v>
      </c>
      <c r="J115" s="5" t="s">
        <v>20</v>
      </c>
      <c r="K115" s="23">
        <v>3200</v>
      </c>
      <c r="L115" s="23">
        <v>4000</v>
      </c>
      <c r="M115" s="19"/>
      <c r="N115" s="19" t="s">
        <v>238</v>
      </c>
      <c r="AA115" s="17" t="s">
        <v>67</v>
      </c>
      <c r="AB115" t="s">
        <v>764</v>
      </c>
    </row>
    <row r="116" spans="1:28" s="11" customFormat="1" ht="14.85" customHeight="1" x14ac:dyDescent="0.25">
      <c r="A116" s="5">
        <v>114</v>
      </c>
      <c r="B116" s="5" t="s">
        <v>57</v>
      </c>
      <c r="C116" s="5" t="s">
        <v>12</v>
      </c>
      <c r="D116" s="5" t="s">
        <v>5</v>
      </c>
      <c r="E116" s="29" t="str">
        <f t="shared" si="1"/>
        <v xml:space="preserve">Chateau Calon Segur 3eme Cru Classe, Saint-Estephe </v>
      </c>
      <c r="F116" s="19"/>
      <c r="G116" s="5" t="s">
        <v>2</v>
      </c>
      <c r="H116" s="5">
        <v>12</v>
      </c>
      <c r="I116" s="5" t="s">
        <v>14</v>
      </c>
      <c r="J116" s="5" t="s">
        <v>20</v>
      </c>
      <c r="K116" s="23">
        <v>850</v>
      </c>
      <c r="L116" s="23">
        <v>1000</v>
      </c>
      <c r="M116" s="19"/>
      <c r="N116" s="19" t="s">
        <v>62</v>
      </c>
      <c r="AA116" s="17" t="s">
        <v>285</v>
      </c>
      <c r="AB116" t="s">
        <v>765</v>
      </c>
    </row>
    <row r="117" spans="1:28" s="11" customFormat="1" ht="14.85" customHeight="1" x14ac:dyDescent="0.25">
      <c r="A117" s="5">
        <v>115</v>
      </c>
      <c r="B117" s="5" t="s">
        <v>57</v>
      </c>
      <c r="C117" s="5" t="s">
        <v>12</v>
      </c>
      <c r="D117" s="5" t="s">
        <v>5</v>
      </c>
      <c r="E117" s="29" t="str">
        <f t="shared" si="1"/>
        <v>Chateau Kirwan 3eme Cru Classe, Margaux</v>
      </c>
      <c r="F117" s="19"/>
      <c r="G117" s="5" t="s">
        <v>2</v>
      </c>
      <c r="H117" s="5">
        <v>12</v>
      </c>
      <c r="I117" s="5" t="s">
        <v>21</v>
      </c>
      <c r="J117" s="5" t="s">
        <v>20</v>
      </c>
      <c r="K117" s="23">
        <v>300</v>
      </c>
      <c r="L117" s="23">
        <v>400</v>
      </c>
      <c r="M117" s="19"/>
      <c r="N117" s="19" t="s">
        <v>253</v>
      </c>
      <c r="AA117" s="17" t="s">
        <v>286</v>
      </c>
      <c r="AB117" t="s">
        <v>766</v>
      </c>
    </row>
    <row r="118" spans="1:28" s="11" customFormat="1" ht="14.85" customHeight="1" x14ac:dyDescent="0.25">
      <c r="A118" s="5">
        <v>116</v>
      </c>
      <c r="B118" s="5" t="s">
        <v>57</v>
      </c>
      <c r="C118" s="5" t="s">
        <v>12</v>
      </c>
      <c r="D118" s="5" t="s">
        <v>5</v>
      </c>
      <c r="E118" s="29" t="str">
        <f t="shared" si="1"/>
        <v>Chateau Talbot 4eme Cru Classe, Saint-Julien</v>
      </c>
      <c r="F118" s="19"/>
      <c r="G118" s="5" t="s">
        <v>2</v>
      </c>
      <c r="H118" s="5">
        <v>10</v>
      </c>
      <c r="I118" s="5" t="s">
        <v>21</v>
      </c>
      <c r="J118" s="5" t="s">
        <v>20</v>
      </c>
      <c r="K118" s="23">
        <v>400</v>
      </c>
      <c r="L118" s="23">
        <v>600</v>
      </c>
      <c r="M118" s="26"/>
      <c r="N118" s="19" t="s">
        <v>253</v>
      </c>
      <c r="AA118" s="17" t="s">
        <v>252</v>
      </c>
      <c r="AB118" t="s">
        <v>767</v>
      </c>
    </row>
    <row r="119" spans="1:28" s="11" customFormat="1" ht="14.85" customHeight="1" x14ac:dyDescent="0.25">
      <c r="A119" s="5">
        <v>117</v>
      </c>
      <c r="B119" s="5" t="s">
        <v>57</v>
      </c>
      <c r="C119" s="5" t="s">
        <v>12</v>
      </c>
      <c r="D119" s="5" t="s">
        <v>5</v>
      </c>
      <c r="E119" s="29" t="str">
        <f t="shared" si="1"/>
        <v>Chateau Grand-Puy-Lacoste 5eme Cru Classe, Pauillac</v>
      </c>
      <c r="F119" s="19"/>
      <c r="G119" s="5" t="s">
        <v>2</v>
      </c>
      <c r="H119" s="5">
        <v>8</v>
      </c>
      <c r="I119" s="5" t="s">
        <v>21</v>
      </c>
      <c r="J119" s="5" t="s">
        <v>20</v>
      </c>
      <c r="K119" s="23">
        <v>320</v>
      </c>
      <c r="L119" s="23">
        <v>480</v>
      </c>
      <c r="M119" s="19" t="s">
        <v>288</v>
      </c>
      <c r="N119" s="19" t="s">
        <v>253</v>
      </c>
      <c r="AA119" s="17" t="s">
        <v>287</v>
      </c>
      <c r="AB119" t="s">
        <v>768</v>
      </c>
    </row>
    <row r="120" spans="1:28" s="11" customFormat="1" ht="14.85" customHeight="1" x14ac:dyDescent="0.25">
      <c r="A120" s="5">
        <v>118</v>
      </c>
      <c r="B120" s="5" t="s">
        <v>57</v>
      </c>
      <c r="C120" s="5" t="s">
        <v>12</v>
      </c>
      <c r="D120" s="5" t="s">
        <v>5</v>
      </c>
      <c r="E120" s="29" t="str">
        <f t="shared" si="1"/>
        <v>Chateau Lynch Bages 5eme Cru Classe, Pauillac</v>
      </c>
      <c r="F120" s="19"/>
      <c r="G120" s="5" t="s">
        <v>2</v>
      </c>
      <c r="H120" s="5">
        <v>3</v>
      </c>
      <c r="I120" s="5" t="s">
        <v>21</v>
      </c>
      <c r="J120" s="5" t="s">
        <v>20</v>
      </c>
      <c r="K120" s="23">
        <v>200</v>
      </c>
      <c r="L120" s="23">
        <v>300</v>
      </c>
      <c r="M120" s="19"/>
      <c r="N120" s="19" t="s">
        <v>247</v>
      </c>
      <c r="AA120" s="17" t="s">
        <v>289</v>
      </c>
      <c r="AB120" t="s">
        <v>769</v>
      </c>
    </row>
    <row r="121" spans="1:28" s="11" customFormat="1" ht="14.85" customHeight="1" x14ac:dyDescent="0.25">
      <c r="A121" s="5">
        <v>119</v>
      </c>
      <c r="B121" s="5" t="s">
        <v>57</v>
      </c>
      <c r="C121" s="5" t="s">
        <v>12</v>
      </c>
      <c r="D121" s="5" t="s">
        <v>5</v>
      </c>
      <c r="E121" s="29" t="str">
        <f t="shared" si="1"/>
        <v>Domaine de Chevalier Cru Classe, Pessac-Leognan</v>
      </c>
      <c r="F121" s="19"/>
      <c r="G121" s="5" t="s">
        <v>2</v>
      </c>
      <c r="H121" s="5">
        <v>6</v>
      </c>
      <c r="I121" s="5" t="s">
        <v>21</v>
      </c>
      <c r="J121" s="5" t="s">
        <v>20</v>
      </c>
      <c r="K121" s="23">
        <v>200</v>
      </c>
      <c r="L121" s="23">
        <v>300</v>
      </c>
      <c r="M121" s="19"/>
      <c r="N121" s="19" t="s">
        <v>253</v>
      </c>
      <c r="AA121" s="17" t="s">
        <v>290</v>
      </c>
      <c r="AB121" t="s">
        <v>770</v>
      </c>
    </row>
    <row r="122" spans="1:28" s="11" customFormat="1" ht="14.85" customHeight="1" x14ac:dyDescent="0.25">
      <c r="A122" s="5">
        <v>120</v>
      </c>
      <c r="B122" s="5" t="s">
        <v>24</v>
      </c>
      <c r="C122" s="5" t="s">
        <v>12</v>
      </c>
      <c r="D122" s="5" t="s">
        <v>5</v>
      </c>
      <c r="E122" s="29" t="str">
        <f t="shared" si="1"/>
        <v>Chateau Montrose 2eme Cru Classe, Saint-Estephe</v>
      </c>
      <c r="F122" s="19"/>
      <c r="G122" s="5" t="s">
        <v>2</v>
      </c>
      <c r="H122" s="5">
        <v>12</v>
      </c>
      <c r="I122" s="5" t="s">
        <v>14</v>
      </c>
      <c r="J122" s="5" t="s">
        <v>20</v>
      </c>
      <c r="K122" s="23">
        <v>1300</v>
      </c>
      <c r="L122" s="23">
        <v>1700</v>
      </c>
      <c r="M122" s="19" t="s">
        <v>292</v>
      </c>
      <c r="N122" s="19" t="s">
        <v>255</v>
      </c>
      <c r="AA122" s="17" t="s">
        <v>291</v>
      </c>
      <c r="AB122" t="s">
        <v>771</v>
      </c>
    </row>
    <row r="123" spans="1:28" s="11" customFormat="1" ht="14.85" customHeight="1" x14ac:dyDescent="0.25">
      <c r="A123" s="5">
        <v>121</v>
      </c>
      <c r="B123" s="5" t="s">
        <v>24</v>
      </c>
      <c r="C123" s="5" t="s">
        <v>12</v>
      </c>
      <c r="D123" s="5" t="s">
        <v>5</v>
      </c>
      <c r="E123" s="29" t="str">
        <f t="shared" si="1"/>
        <v>Chateau Pichon Longueville Comtesse de Lalande 2eme Cru Classe, Pauillac</v>
      </c>
      <c r="F123" s="19"/>
      <c r="G123" s="5" t="s">
        <v>2</v>
      </c>
      <c r="H123" s="5">
        <v>12</v>
      </c>
      <c r="I123" s="5" t="s">
        <v>14</v>
      </c>
      <c r="J123" s="5" t="s">
        <v>20</v>
      </c>
      <c r="K123" s="23">
        <v>1200</v>
      </c>
      <c r="L123" s="23">
        <v>1700</v>
      </c>
      <c r="M123" s="19" t="s">
        <v>265</v>
      </c>
      <c r="N123" s="19" t="s">
        <v>238</v>
      </c>
      <c r="AA123" s="17" t="s">
        <v>72</v>
      </c>
      <c r="AB123" t="s">
        <v>772</v>
      </c>
    </row>
    <row r="124" spans="1:28" s="11" customFormat="1" ht="14.85" customHeight="1" x14ac:dyDescent="0.25">
      <c r="A124" s="5">
        <v>122</v>
      </c>
      <c r="B124" s="5" t="s">
        <v>24</v>
      </c>
      <c r="C124" s="5" t="s">
        <v>12</v>
      </c>
      <c r="D124" s="5" t="s">
        <v>5</v>
      </c>
      <c r="E124" s="29" t="str">
        <f t="shared" si="1"/>
        <v>Chateau Pichon Longueville Comtesse de Lalande 2eme Cru Classe, Pauillac</v>
      </c>
      <c r="F124" s="19"/>
      <c r="G124" s="5" t="s">
        <v>2</v>
      </c>
      <c r="H124" s="5">
        <v>12</v>
      </c>
      <c r="I124" s="5" t="s">
        <v>14</v>
      </c>
      <c r="J124" s="5" t="s">
        <v>20</v>
      </c>
      <c r="K124" s="23">
        <v>1200</v>
      </c>
      <c r="L124" s="23">
        <v>1700</v>
      </c>
      <c r="M124" s="19" t="s">
        <v>265</v>
      </c>
      <c r="N124" s="19" t="s">
        <v>238</v>
      </c>
      <c r="AA124" s="17" t="s">
        <v>72</v>
      </c>
      <c r="AB124" t="s">
        <v>773</v>
      </c>
    </row>
    <row r="125" spans="1:28" s="11" customFormat="1" ht="14.85" customHeight="1" x14ac:dyDescent="0.25">
      <c r="A125" s="5">
        <v>123</v>
      </c>
      <c r="B125" s="5" t="s">
        <v>24</v>
      </c>
      <c r="C125" s="5" t="s">
        <v>12</v>
      </c>
      <c r="D125" s="5" t="s">
        <v>5</v>
      </c>
      <c r="E125" s="29" t="str">
        <f t="shared" si="1"/>
        <v>Chateau Pichon Baron 2eme Cru Classe, Pauillac</v>
      </c>
      <c r="F125" s="19"/>
      <c r="G125" s="5" t="s">
        <v>2</v>
      </c>
      <c r="H125" s="5">
        <v>12</v>
      </c>
      <c r="I125" s="5" t="s">
        <v>14</v>
      </c>
      <c r="J125" s="5" t="s">
        <v>20</v>
      </c>
      <c r="K125" s="23">
        <v>1000</v>
      </c>
      <c r="L125" s="23">
        <v>1500</v>
      </c>
      <c r="M125" s="19" t="s">
        <v>265</v>
      </c>
      <c r="N125" s="19" t="s">
        <v>238</v>
      </c>
      <c r="AA125" s="17" t="s">
        <v>293</v>
      </c>
      <c r="AB125" t="s">
        <v>774</v>
      </c>
    </row>
    <row r="126" spans="1:28" s="11" customFormat="1" ht="14.85" customHeight="1" x14ac:dyDescent="0.25">
      <c r="A126" s="5">
        <v>124</v>
      </c>
      <c r="B126" s="5" t="s">
        <v>24</v>
      </c>
      <c r="C126" s="5" t="s">
        <v>12</v>
      </c>
      <c r="D126" s="5" t="s">
        <v>5</v>
      </c>
      <c r="E126" s="29" t="str">
        <f t="shared" si="1"/>
        <v>Chateau Calon Segur 3eme Cru Classe, Saint-Estephe</v>
      </c>
      <c r="F126" s="19"/>
      <c r="G126" s="5" t="s">
        <v>2</v>
      </c>
      <c r="H126" s="5">
        <v>9</v>
      </c>
      <c r="I126" s="5" t="s">
        <v>21</v>
      </c>
      <c r="J126" s="5" t="s">
        <v>20</v>
      </c>
      <c r="K126" s="23">
        <v>340</v>
      </c>
      <c r="L126" s="23">
        <v>460</v>
      </c>
      <c r="M126" s="19" t="s">
        <v>294</v>
      </c>
      <c r="N126" s="19" t="s">
        <v>233</v>
      </c>
      <c r="AA126" s="17" t="s">
        <v>70</v>
      </c>
      <c r="AB126" t="s">
        <v>775</v>
      </c>
    </row>
    <row r="127" spans="1:28" s="11" customFormat="1" ht="14.85" customHeight="1" x14ac:dyDescent="0.25">
      <c r="A127" s="5">
        <v>125</v>
      </c>
      <c r="B127" s="5" t="s">
        <v>24</v>
      </c>
      <c r="C127" s="5" t="s">
        <v>12</v>
      </c>
      <c r="D127" s="5" t="s">
        <v>5</v>
      </c>
      <c r="E127" s="29" t="str">
        <f t="shared" si="1"/>
        <v xml:space="preserve">Chateau Palmer 3eme Cru Classe, Margaux </v>
      </c>
      <c r="F127" s="19"/>
      <c r="G127" s="5" t="s">
        <v>2</v>
      </c>
      <c r="H127" s="5">
        <v>6</v>
      </c>
      <c r="I127" s="5" t="s">
        <v>14</v>
      </c>
      <c r="J127" s="5" t="s">
        <v>20</v>
      </c>
      <c r="K127" s="23">
        <v>800</v>
      </c>
      <c r="L127" s="23">
        <v>950</v>
      </c>
      <c r="M127" s="19" t="s">
        <v>296</v>
      </c>
      <c r="N127" s="19" t="s">
        <v>297</v>
      </c>
      <c r="AA127" s="17" t="s">
        <v>295</v>
      </c>
      <c r="AB127" t="s">
        <v>776</v>
      </c>
    </row>
    <row r="128" spans="1:28" s="11" customFormat="1" ht="14.85" customHeight="1" x14ac:dyDescent="0.25">
      <c r="A128" s="5">
        <v>126</v>
      </c>
      <c r="B128" s="5" t="s">
        <v>24</v>
      </c>
      <c r="C128" s="5" t="s">
        <v>12</v>
      </c>
      <c r="D128" s="5" t="s">
        <v>5</v>
      </c>
      <c r="E128" s="29" t="str">
        <f t="shared" si="1"/>
        <v>Chateau Talbot 4eme Cru Classe, Saint-Julien</v>
      </c>
      <c r="F128" s="19"/>
      <c r="G128" s="5" t="s">
        <v>2</v>
      </c>
      <c r="H128" s="5">
        <v>7</v>
      </c>
      <c r="I128" s="5" t="s">
        <v>21</v>
      </c>
      <c r="J128" s="5" t="s">
        <v>20</v>
      </c>
      <c r="K128" s="23">
        <v>280</v>
      </c>
      <c r="L128" s="23">
        <v>380</v>
      </c>
      <c r="M128" s="19"/>
      <c r="N128" s="19" t="s">
        <v>233</v>
      </c>
      <c r="AA128" s="17" t="s">
        <v>252</v>
      </c>
      <c r="AB128" t="s">
        <v>777</v>
      </c>
    </row>
    <row r="129" spans="1:28" s="11" customFormat="1" ht="14.85" customHeight="1" x14ac:dyDescent="0.25">
      <c r="A129" s="5">
        <v>127</v>
      </c>
      <c r="B129" s="5" t="s">
        <v>24</v>
      </c>
      <c r="C129" s="5" t="s">
        <v>12</v>
      </c>
      <c r="D129" s="5" t="s">
        <v>5</v>
      </c>
      <c r="E129" s="29" t="str">
        <f t="shared" si="1"/>
        <v xml:space="preserve">Chateau Batailley 5eme Cru Classe, Pauillac </v>
      </c>
      <c r="F129" s="19"/>
      <c r="G129" s="5" t="s">
        <v>2</v>
      </c>
      <c r="H129" s="5">
        <v>12</v>
      </c>
      <c r="I129" s="5" t="s">
        <v>14</v>
      </c>
      <c r="J129" s="5" t="s">
        <v>20</v>
      </c>
      <c r="K129" s="23">
        <v>600</v>
      </c>
      <c r="L129" s="23">
        <v>750</v>
      </c>
      <c r="M129" s="19" t="s">
        <v>299</v>
      </c>
      <c r="N129" s="19" t="s">
        <v>297</v>
      </c>
      <c r="AA129" s="17" t="s">
        <v>298</v>
      </c>
      <c r="AB129" t="s">
        <v>778</v>
      </c>
    </row>
    <row r="130" spans="1:28" s="11" customFormat="1" ht="14.85" customHeight="1" x14ac:dyDescent="0.25">
      <c r="A130" s="5">
        <v>128</v>
      </c>
      <c r="B130" s="5" t="s">
        <v>24</v>
      </c>
      <c r="C130" s="5" t="s">
        <v>12</v>
      </c>
      <c r="D130" s="5" t="s">
        <v>5</v>
      </c>
      <c r="E130" s="29" t="str">
        <f t="shared" si="1"/>
        <v xml:space="preserve">Chateau Haut-Batailley 5eme Cru Classe, Pauillac </v>
      </c>
      <c r="F130" s="19"/>
      <c r="G130" s="5" t="s">
        <v>2</v>
      </c>
      <c r="H130" s="5">
        <v>12</v>
      </c>
      <c r="I130" s="5" t="s">
        <v>14</v>
      </c>
      <c r="J130" s="5" t="s">
        <v>20</v>
      </c>
      <c r="K130" s="23">
        <v>600</v>
      </c>
      <c r="L130" s="23">
        <v>750</v>
      </c>
      <c r="M130" s="19"/>
      <c r="N130" s="19" t="s">
        <v>297</v>
      </c>
      <c r="AA130" s="17" t="s">
        <v>300</v>
      </c>
      <c r="AB130" t="s">
        <v>779</v>
      </c>
    </row>
    <row r="131" spans="1:28" s="11" customFormat="1" ht="14.85" customHeight="1" x14ac:dyDescent="0.25">
      <c r="A131" s="5">
        <v>129</v>
      </c>
      <c r="B131" s="5" t="s">
        <v>24</v>
      </c>
      <c r="C131" s="5" t="s">
        <v>12</v>
      </c>
      <c r="D131" s="5" t="s">
        <v>5</v>
      </c>
      <c r="E131" s="29" t="str">
        <f t="shared" si="1"/>
        <v>Chateau Lynch Bages 5eme Cru Classe, Pauillac</v>
      </c>
      <c r="F131" s="19"/>
      <c r="G131" s="5" t="s">
        <v>2</v>
      </c>
      <c r="H131" s="5">
        <v>12</v>
      </c>
      <c r="I131" s="5" t="s">
        <v>14</v>
      </c>
      <c r="J131" s="5" t="s">
        <v>20</v>
      </c>
      <c r="K131" s="23">
        <v>900</v>
      </c>
      <c r="L131" s="23">
        <v>1300</v>
      </c>
      <c r="M131" s="19"/>
      <c r="N131" s="19" t="s">
        <v>255</v>
      </c>
      <c r="AA131" s="17" t="s">
        <v>289</v>
      </c>
      <c r="AB131" t="s">
        <v>780</v>
      </c>
    </row>
    <row r="132" spans="1:28" s="11" customFormat="1" ht="14.85" customHeight="1" x14ac:dyDescent="0.25">
      <c r="A132" s="5">
        <v>130</v>
      </c>
      <c r="B132" s="5" t="s">
        <v>24</v>
      </c>
      <c r="C132" s="5" t="s">
        <v>12</v>
      </c>
      <c r="D132" s="5" t="s">
        <v>5</v>
      </c>
      <c r="E132" s="29" t="str">
        <f t="shared" ref="E132:E195" si="2">HYPERLINK(AB132,AA132)</f>
        <v xml:space="preserve">Chateau Lynch-Bages 5eme Cru Classe, Pauillac </v>
      </c>
      <c r="F132" s="19"/>
      <c r="G132" s="5" t="s">
        <v>2</v>
      </c>
      <c r="H132" s="5">
        <v>12</v>
      </c>
      <c r="I132" s="5" t="s">
        <v>14</v>
      </c>
      <c r="J132" s="5" t="s">
        <v>20</v>
      </c>
      <c r="K132" s="23">
        <v>1000</v>
      </c>
      <c r="L132" s="23">
        <v>1400</v>
      </c>
      <c r="M132" s="19"/>
      <c r="N132" s="19" t="s">
        <v>297</v>
      </c>
      <c r="AA132" s="17" t="s">
        <v>301</v>
      </c>
      <c r="AB132" t="s">
        <v>781</v>
      </c>
    </row>
    <row r="133" spans="1:28" s="11" customFormat="1" ht="14.85" customHeight="1" x14ac:dyDescent="0.25">
      <c r="A133" s="5">
        <v>131</v>
      </c>
      <c r="B133" s="5" t="s">
        <v>24</v>
      </c>
      <c r="C133" s="5" t="s">
        <v>12</v>
      </c>
      <c r="D133" s="5" t="s">
        <v>5</v>
      </c>
      <c r="E133" s="29" t="str">
        <f t="shared" si="2"/>
        <v>Chateau Pontet-Canet 5eme Cru Classe, Pauillac</v>
      </c>
      <c r="F133" s="19"/>
      <c r="G133" s="5" t="s">
        <v>2</v>
      </c>
      <c r="H133" s="5">
        <v>9</v>
      </c>
      <c r="I133" s="5" t="s">
        <v>21</v>
      </c>
      <c r="J133" s="5" t="s">
        <v>20</v>
      </c>
      <c r="K133" s="23">
        <v>400</v>
      </c>
      <c r="L133" s="23">
        <v>600</v>
      </c>
      <c r="M133" s="19" t="s">
        <v>303</v>
      </c>
      <c r="N133" s="19" t="s">
        <v>233</v>
      </c>
      <c r="AA133" s="17" t="s">
        <v>302</v>
      </c>
      <c r="AB133" t="s">
        <v>782</v>
      </c>
    </row>
    <row r="134" spans="1:28" s="11" customFormat="1" ht="14.85" customHeight="1" x14ac:dyDescent="0.25">
      <c r="A134" s="5">
        <v>132</v>
      </c>
      <c r="B134" s="5" t="s">
        <v>24</v>
      </c>
      <c r="C134" s="5" t="s">
        <v>12</v>
      </c>
      <c r="D134" s="5" t="s">
        <v>5</v>
      </c>
      <c r="E134" s="29" t="str">
        <f t="shared" si="2"/>
        <v xml:space="preserve">Chateau Haut-Bailly Cru Classe, Pessac-Leognan </v>
      </c>
      <c r="F134" s="19"/>
      <c r="G134" s="5" t="s">
        <v>2</v>
      </c>
      <c r="H134" s="5">
        <v>12</v>
      </c>
      <c r="I134" s="5" t="s">
        <v>14</v>
      </c>
      <c r="J134" s="5" t="s">
        <v>20</v>
      </c>
      <c r="K134" s="23">
        <v>700</v>
      </c>
      <c r="L134" s="23">
        <v>900</v>
      </c>
      <c r="M134" s="19"/>
      <c r="N134" s="19" t="s">
        <v>297</v>
      </c>
      <c r="AA134" s="17" t="s">
        <v>64</v>
      </c>
      <c r="AB134" t="s">
        <v>783</v>
      </c>
    </row>
    <row r="135" spans="1:28" s="11" customFormat="1" ht="14.85" customHeight="1" x14ac:dyDescent="0.25">
      <c r="A135" s="5">
        <v>133</v>
      </c>
      <c r="B135" s="5" t="s">
        <v>56</v>
      </c>
      <c r="C135" s="5" t="s">
        <v>12</v>
      </c>
      <c r="D135" s="5" t="s">
        <v>5</v>
      </c>
      <c r="E135" s="29" t="str">
        <f t="shared" si="2"/>
        <v>Chateau Mouton Rothschild Premier Cru Classe, Pauillac</v>
      </c>
      <c r="F135" s="19"/>
      <c r="G135" s="5" t="s">
        <v>2</v>
      </c>
      <c r="H135" s="5">
        <v>12</v>
      </c>
      <c r="I135" s="5" t="s">
        <v>14</v>
      </c>
      <c r="J135" s="5" t="s">
        <v>20</v>
      </c>
      <c r="K135" s="23">
        <v>2800</v>
      </c>
      <c r="L135" s="23">
        <v>3800</v>
      </c>
      <c r="M135" s="19"/>
      <c r="N135" s="19" t="s">
        <v>238</v>
      </c>
      <c r="AA135" s="17" t="s">
        <v>256</v>
      </c>
      <c r="AB135" t="s">
        <v>784</v>
      </c>
    </row>
    <row r="136" spans="1:28" s="11" customFormat="1" ht="14.85" customHeight="1" x14ac:dyDescent="0.25">
      <c r="A136" s="5">
        <v>134</v>
      </c>
      <c r="B136" s="5" t="s">
        <v>56</v>
      </c>
      <c r="C136" s="5" t="s">
        <v>12</v>
      </c>
      <c r="D136" s="5" t="s">
        <v>5</v>
      </c>
      <c r="E136" s="29" t="str">
        <f t="shared" si="2"/>
        <v>Cos d'Estournel 2eme Cru Classe, Saint-Estephe</v>
      </c>
      <c r="F136" s="19"/>
      <c r="G136" s="5" t="s">
        <v>2</v>
      </c>
      <c r="H136" s="5">
        <v>3</v>
      </c>
      <c r="I136" s="5" t="s">
        <v>21</v>
      </c>
      <c r="J136" s="5" t="s">
        <v>20</v>
      </c>
      <c r="K136" s="23">
        <v>260</v>
      </c>
      <c r="L136" s="23">
        <v>320</v>
      </c>
      <c r="M136" s="19"/>
      <c r="N136" s="19" t="s">
        <v>305</v>
      </c>
      <c r="AA136" s="17" t="s">
        <v>304</v>
      </c>
      <c r="AB136" t="s">
        <v>785</v>
      </c>
    </row>
    <row r="137" spans="1:28" s="11" customFormat="1" ht="14.85" customHeight="1" x14ac:dyDescent="0.25">
      <c r="A137" s="5">
        <v>135</v>
      </c>
      <c r="B137" s="5" t="s">
        <v>56</v>
      </c>
      <c r="C137" s="5" t="s">
        <v>12</v>
      </c>
      <c r="D137" s="5" t="s">
        <v>5</v>
      </c>
      <c r="E137" s="29" t="str">
        <f t="shared" si="2"/>
        <v>Chateau Grand-Puy-Lacoste 5eme Cru Classe, Pauillac</v>
      </c>
      <c r="F137" s="19"/>
      <c r="G137" s="5" t="s">
        <v>2</v>
      </c>
      <c r="H137" s="5">
        <v>12</v>
      </c>
      <c r="I137" s="5" t="s">
        <v>14</v>
      </c>
      <c r="J137" s="5" t="s">
        <v>20</v>
      </c>
      <c r="K137" s="23">
        <v>400</v>
      </c>
      <c r="L137" s="23">
        <v>500</v>
      </c>
      <c r="M137" s="19"/>
      <c r="N137" s="19" t="s">
        <v>238</v>
      </c>
      <c r="AA137" s="17" t="s">
        <v>287</v>
      </c>
      <c r="AB137" t="s">
        <v>786</v>
      </c>
    </row>
    <row r="138" spans="1:28" s="11" customFormat="1" ht="14.85" customHeight="1" x14ac:dyDescent="0.25">
      <c r="A138" s="5">
        <v>136</v>
      </c>
      <c r="B138" s="5" t="s">
        <v>56</v>
      </c>
      <c r="C138" s="5" t="s">
        <v>12</v>
      </c>
      <c r="D138" s="5" t="s">
        <v>5</v>
      </c>
      <c r="E138" s="29" t="str">
        <f t="shared" si="2"/>
        <v>Chateau Grand-Puy-Lacoste 5eme Cru Classe, Pauillac</v>
      </c>
      <c r="F138" s="19"/>
      <c r="G138" s="5" t="s">
        <v>2</v>
      </c>
      <c r="H138" s="5">
        <v>12</v>
      </c>
      <c r="I138" s="5" t="s">
        <v>14</v>
      </c>
      <c r="J138" s="5" t="s">
        <v>20</v>
      </c>
      <c r="K138" s="23">
        <v>400</v>
      </c>
      <c r="L138" s="23">
        <v>500</v>
      </c>
      <c r="M138" s="19"/>
      <c r="N138" s="19" t="s">
        <v>238</v>
      </c>
      <c r="AA138" s="17" t="s">
        <v>287</v>
      </c>
      <c r="AB138" t="s">
        <v>787</v>
      </c>
    </row>
    <row r="139" spans="1:28" s="11" customFormat="1" ht="14.85" customHeight="1" x14ac:dyDescent="0.25">
      <c r="A139" s="5">
        <v>137</v>
      </c>
      <c r="B139" s="5" t="s">
        <v>56</v>
      </c>
      <c r="C139" s="5" t="s">
        <v>12</v>
      </c>
      <c r="D139" s="5" t="s">
        <v>5</v>
      </c>
      <c r="E139" s="29" t="str">
        <f t="shared" si="2"/>
        <v xml:space="preserve">Chateau Haut-Bailly Cru Classe, Pessac-Leognan </v>
      </c>
      <c r="F139" s="19"/>
      <c r="G139" s="5" t="s">
        <v>2</v>
      </c>
      <c r="H139" s="5">
        <v>12</v>
      </c>
      <c r="I139" s="5" t="s">
        <v>14</v>
      </c>
      <c r="J139" s="5" t="s">
        <v>20</v>
      </c>
      <c r="K139" s="23">
        <v>580</v>
      </c>
      <c r="L139" s="23">
        <v>700</v>
      </c>
      <c r="M139" s="19" t="s">
        <v>306</v>
      </c>
      <c r="N139" s="19" t="s">
        <v>279</v>
      </c>
      <c r="AA139" s="17" t="s">
        <v>64</v>
      </c>
      <c r="AB139" t="s">
        <v>788</v>
      </c>
    </row>
    <row r="140" spans="1:28" s="11" customFormat="1" ht="14.85" customHeight="1" x14ac:dyDescent="0.25">
      <c r="A140" s="5">
        <v>138</v>
      </c>
      <c r="B140" s="5" t="s">
        <v>56</v>
      </c>
      <c r="C140" s="5" t="s">
        <v>12</v>
      </c>
      <c r="D140" s="5" t="s">
        <v>5</v>
      </c>
      <c r="E140" s="29" t="str">
        <f t="shared" si="2"/>
        <v>Chateau Haut-Bailly Cru Classe, Pessac-Leognan</v>
      </c>
      <c r="F140" s="19"/>
      <c r="G140" s="5" t="s">
        <v>2</v>
      </c>
      <c r="H140" s="5">
        <v>12</v>
      </c>
      <c r="I140" s="5" t="s">
        <v>21</v>
      </c>
      <c r="J140" s="5" t="s">
        <v>20</v>
      </c>
      <c r="K140" s="23">
        <v>500</v>
      </c>
      <c r="L140" s="23">
        <v>700</v>
      </c>
      <c r="M140" s="19" t="s">
        <v>308</v>
      </c>
      <c r="N140" s="19" t="s">
        <v>233</v>
      </c>
      <c r="AA140" s="17" t="s">
        <v>307</v>
      </c>
      <c r="AB140" t="s">
        <v>789</v>
      </c>
    </row>
    <row r="141" spans="1:28" s="11" customFormat="1" ht="14.85" customHeight="1" x14ac:dyDescent="0.25">
      <c r="A141" s="5">
        <v>139</v>
      </c>
      <c r="B141" s="5" t="s">
        <v>56</v>
      </c>
      <c r="C141" s="5" t="s">
        <v>12</v>
      </c>
      <c r="D141" s="5" t="s">
        <v>5</v>
      </c>
      <c r="E141" s="29" t="str">
        <f t="shared" si="2"/>
        <v>Chateau Beau-Sejour Becot Premier Grand Cru Classe B</v>
      </c>
      <c r="F141" s="19"/>
      <c r="G141" s="5" t="s">
        <v>2</v>
      </c>
      <c r="H141" s="5">
        <v>6</v>
      </c>
      <c r="I141" s="5" t="s">
        <v>21</v>
      </c>
      <c r="J141" s="5" t="s">
        <v>20</v>
      </c>
      <c r="K141" s="23">
        <v>180</v>
      </c>
      <c r="L141" s="23">
        <v>260</v>
      </c>
      <c r="M141" s="19"/>
      <c r="N141" s="19" t="s">
        <v>233</v>
      </c>
      <c r="AA141" s="17" t="s">
        <v>309</v>
      </c>
      <c r="AB141" t="s">
        <v>790</v>
      </c>
    </row>
    <row r="142" spans="1:28" s="11" customFormat="1" ht="14.85" customHeight="1" x14ac:dyDescent="0.25">
      <c r="A142" s="5">
        <v>140</v>
      </c>
      <c r="B142" s="5" t="s">
        <v>56</v>
      </c>
      <c r="C142" s="5" t="s">
        <v>12</v>
      </c>
      <c r="D142" s="5" t="s">
        <v>5</v>
      </c>
      <c r="E142" s="29" t="str">
        <f t="shared" si="2"/>
        <v>Vieux Chateau Certan, Pomerol</v>
      </c>
      <c r="F142" s="19"/>
      <c r="G142" s="5" t="s">
        <v>2</v>
      </c>
      <c r="H142" s="5">
        <v>6</v>
      </c>
      <c r="I142" s="5" t="s">
        <v>14</v>
      </c>
      <c r="J142" s="5" t="s">
        <v>20</v>
      </c>
      <c r="K142" s="23">
        <v>700</v>
      </c>
      <c r="L142" s="23">
        <v>900</v>
      </c>
      <c r="M142" s="19"/>
      <c r="N142" s="19" t="s">
        <v>297</v>
      </c>
      <c r="AA142" s="17" t="s">
        <v>260</v>
      </c>
      <c r="AB142" t="s">
        <v>791</v>
      </c>
    </row>
    <row r="143" spans="1:28" s="11" customFormat="1" ht="14.85" customHeight="1" x14ac:dyDescent="0.25">
      <c r="A143" s="5">
        <v>141</v>
      </c>
      <c r="B143" s="5" t="s">
        <v>55</v>
      </c>
      <c r="C143" s="5" t="s">
        <v>12</v>
      </c>
      <c r="D143" s="5" t="s">
        <v>5</v>
      </c>
      <c r="E143" s="29" t="str">
        <f t="shared" si="2"/>
        <v>Chateau Latour Premier Cru Classe, Pauillac</v>
      </c>
      <c r="F143" s="19"/>
      <c r="G143" s="5" t="s">
        <v>2</v>
      </c>
      <c r="H143" s="5">
        <v>1</v>
      </c>
      <c r="I143" s="5" t="s">
        <v>21</v>
      </c>
      <c r="J143" s="5" t="s">
        <v>20</v>
      </c>
      <c r="K143" s="23">
        <v>250</v>
      </c>
      <c r="L143" s="23">
        <v>350</v>
      </c>
      <c r="M143" s="19"/>
      <c r="N143" s="19" t="s">
        <v>247</v>
      </c>
      <c r="AA143" s="17" t="s">
        <v>69</v>
      </c>
      <c r="AB143" t="s">
        <v>792</v>
      </c>
    </row>
    <row r="144" spans="1:28" s="11" customFormat="1" ht="14.85" customHeight="1" x14ac:dyDescent="0.25">
      <c r="A144" s="5">
        <v>142</v>
      </c>
      <c r="B144" s="5" t="s">
        <v>55</v>
      </c>
      <c r="C144" s="5" t="s">
        <v>12</v>
      </c>
      <c r="D144" s="5" t="s">
        <v>5</v>
      </c>
      <c r="E144" s="29" t="str">
        <f t="shared" si="2"/>
        <v xml:space="preserve">Ducru-Beaucaillou 2eme Cru Classe, Saint-Julien </v>
      </c>
      <c r="F144" s="19"/>
      <c r="G144" s="5" t="s">
        <v>2</v>
      </c>
      <c r="H144" s="5">
        <v>12</v>
      </c>
      <c r="I144" s="5" t="s">
        <v>14</v>
      </c>
      <c r="J144" s="5" t="s">
        <v>20</v>
      </c>
      <c r="K144" s="23">
        <v>950</v>
      </c>
      <c r="L144" s="23">
        <v>1200</v>
      </c>
      <c r="M144" s="19"/>
      <c r="N144" s="19" t="s">
        <v>297</v>
      </c>
      <c r="AA144" s="17" t="s">
        <v>310</v>
      </c>
      <c r="AB144" t="s">
        <v>793</v>
      </c>
    </row>
    <row r="145" spans="1:28" s="11" customFormat="1" ht="14.85" customHeight="1" x14ac:dyDescent="0.25">
      <c r="A145" s="5">
        <v>143</v>
      </c>
      <c r="B145" s="5" t="s">
        <v>35</v>
      </c>
      <c r="C145" s="5" t="s">
        <v>12</v>
      </c>
      <c r="D145" s="5" t="s">
        <v>5</v>
      </c>
      <c r="E145" s="29" t="str">
        <f t="shared" si="2"/>
        <v>Chateau Branaire-Ducru 4eme Cru Classe, Saint-Julien</v>
      </c>
      <c r="F145" s="19"/>
      <c r="G145" s="5" t="s">
        <v>2</v>
      </c>
      <c r="H145" s="5">
        <v>9</v>
      </c>
      <c r="I145" s="5" t="s">
        <v>21</v>
      </c>
      <c r="J145" s="5" t="s">
        <v>20</v>
      </c>
      <c r="K145" s="23">
        <v>380</v>
      </c>
      <c r="L145" s="23">
        <v>480</v>
      </c>
      <c r="M145" s="19"/>
      <c r="N145" s="19" t="s">
        <v>253</v>
      </c>
      <c r="AA145" s="17" t="s">
        <v>311</v>
      </c>
      <c r="AB145" t="s">
        <v>794</v>
      </c>
    </row>
    <row r="146" spans="1:28" s="11" customFormat="1" ht="14.85" customHeight="1" x14ac:dyDescent="0.25">
      <c r="A146" s="5">
        <v>144</v>
      </c>
      <c r="B146" s="5" t="s">
        <v>35</v>
      </c>
      <c r="C146" s="5" t="s">
        <v>12</v>
      </c>
      <c r="D146" s="5" t="s">
        <v>5</v>
      </c>
      <c r="E146" s="29" t="str">
        <f t="shared" si="2"/>
        <v xml:space="preserve">Chateau Talbot 4eme Cru Classe, Saint-Julien </v>
      </c>
      <c r="F146" s="19"/>
      <c r="G146" s="5" t="s">
        <v>2</v>
      </c>
      <c r="H146" s="5">
        <v>6</v>
      </c>
      <c r="I146" s="5" t="s">
        <v>14</v>
      </c>
      <c r="J146" s="5" t="s">
        <v>20</v>
      </c>
      <c r="K146" s="23">
        <v>400</v>
      </c>
      <c r="L146" s="23">
        <v>500</v>
      </c>
      <c r="M146" s="19"/>
      <c r="N146" s="19" t="s">
        <v>297</v>
      </c>
      <c r="AA146" s="17" t="s">
        <v>312</v>
      </c>
      <c r="AB146" t="s">
        <v>795</v>
      </c>
    </row>
    <row r="147" spans="1:28" s="11" customFormat="1" ht="14.85" customHeight="1" x14ac:dyDescent="0.25">
      <c r="A147" s="5">
        <v>145</v>
      </c>
      <c r="B147" s="5" t="s">
        <v>35</v>
      </c>
      <c r="C147" s="5" t="s">
        <v>12</v>
      </c>
      <c r="D147" s="5" t="s">
        <v>5</v>
      </c>
      <c r="E147" s="29" t="str">
        <f t="shared" si="2"/>
        <v>Hortevie, Saint-Julien</v>
      </c>
      <c r="F147" s="19"/>
      <c r="G147" s="5" t="s">
        <v>2</v>
      </c>
      <c r="H147" s="5">
        <v>12</v>
      </c>
      <c r="I147" s="5" t="s">
        <v>1</v>
      </c>
      <c r="J147" s="5" t="s">
        <v>20</v>
      </c>
      <c r="K147" s="23">
        <v>200</v>
      </c>
      <c r="L147" s="23">
        <v>260</v>
      </c>
      <c r="M147" s="19"/>
      <c r="N147" s="19" t="s">
        <v>297</v>
      </c>
      <c r="AA147" s="17" t="s">
        <v>313</v>
      </c>
      <c r="AB147" t="s">
        <v>796</v>
      </c>
    </row>
    <row r="148" spans="1:28" s="11" customFormat="1" ht="14.85" customHeight="1" x14ac:dyDescent="0.25">
      <c r="A148" s="5">
        <v>146</v>
      </c>
      <c r="B148" s="5" t="s">
        <v>35</v>
      </c>
      <c r="C148" s="5" t="s">
        <v>12</v>
      </c>
      <c r="D148" s="5" t="s">
        <v>5</v>
      </c>
      <c r="E148" s="29" t="str">
        <f t="shared" si="2"/>
        <v>Domaine de Chevalier, Rouge Cru Classe, Pessac-Leognan</v>
      </c>
      <c r="F148" s="19"/>
      <c r="G148" s="5" t="s">
        <v>2</v>
      </c>
      <c r="H148" s="5">
        <v>6</v>
      </c>
      <c r="I148" s="5" t="s">
        <v>21</v>
      </c>
      <c r="J148" s="5" t="s">
        <v>20</v>
      </c>
      <c r="K148" s="23">
        <v>360</v>
      </c>
      <c r="L148" s="23">
        <v>440</v>
      </c>
      <c r="M148" s="19"/>
      <c r="N148" s="19" t="s">
        <v>297</v>
      </c>
      <c r="AA148" s="17" t="s">
        <v>314</v>
      </c>
      <c r="AB148" t="s">
        <v>797</v>
      </c>
    </row>
    <row r="149" spans="1:28" s="11" customFormat="1" ht="14.85" customHeight="1" x14ac:dyDescent="0.25">
      <c r="A149" s="5">
        <v>147</v>
      </c>
      <c r="B149" s="5" t="s">
        <v>35</v>
      </c>
      <c r="C149" s="5" t="s">
        <v>12</v>
      </c>
      <c r="D149" s="5" t="s">
        <v>5</v>
      </c>
      <c r="E149" s="29" t="str">
        <f t="shared" si="2"/>
        <v xml:space="preserve">Chateau Chasse-Spleen, Moulis en Medoc </v>
      </c>
      <c r="F149" s="19"/>
      <c r="G149" s="5" t="s">
        <v>2</v>
      </c>
      <c r="H149" s="5">
        <v>6</v>
      </c>
      <c r="I149" s="5" t="s">
        <v>14</v>
      </c>
      <c r="J149" s="5" t="s">
        <v>20</v>
      </c>
      <c r="K149" s="23">
        <v>210</v>
      </c>
      <c r="L149" s="23">
        <v>250</v>
      </c>
      <c r="M149" s="19"/>
      <c r="N149" s="19" t="s">
        <v>297</v>
      </c>
      <c r="AA149" s="17" t="s">
        <v>315</v>
      </c>
      <c r="AB149" t="s">
        <v>798</v>
      </c>
    </row>
    <row r="150" spans="1:28" s="11" customFormat="1" ht="14.85" customHeight="1" x14ac:dyDescent="0.25">
      <c r="A150" s="5">
        <v>148</v>
      </c>
      <c r="B150" s="5" t="s">
        <v>43</v>
      </c>
      <c r="C150" s="5" t="s">
        <v>12</v>
      </c>
      <c r="D150" s="5" t="s">
        <v>5</v>
      </c>
      <c r="E150" s="29" t="str">
        <f t="shared" si="2"/>
        <v>Chateau Pichon Baron 2eme Cru Classe, Pauillac</v>
      </c>
      <c r="F150" s="19"/>
      <c r="G150" s="5" t="s">
        <v>2</v>
      </c>
      <c r="H150" s="5">
        <v>3</v>
      </c>
      <c r="I150" s="5" t="s">
        <v>21</v>
      </c>
      <c r="J150" s="5" t="s">
        <v>20</v>
      </c>
      <c r="K150" s="23">
        <v>260</v>
      </c>
      <c r="L150" s="23">
        <v>320</v>
      </c>
      <c r="M150" s="19"/>
      <c r="N150" s="19" t="s">
        <v>316</v>
      </c>
      <c r="AA150" s="17" t="s">
        <v>293</v>
      </c>
      <c r="AB150" t="s">
        <v>799</v>
      </c>
    </row>
    <row r="151" spans="1:28" s="11" customFormat="1" ht="14.85" customHeight="1" x14ac:dyDescent="0.25">
      <c r="A151" s="5">
        <v>149</v>
      </c>
      <c r="B151" s="5" t="s">
        <v>71</v>
      </c>
      <c r="C151" s="5" t="s">
        <v>12</v>
      </c>
      <c r="D151" s="5" t="s">
        <v>5</v>
      </c>
      <c r="E151" s="29" t="str">
        <f t="shared" si="2"/>
        <v>Chateau Brane-Cantenac 2eme Cru Classe, Margaux</v>
      </c>
      <c r="F151" s="19"/>
      <c r="G151" s="5" t="s">
        <v>2</v>
      </c>
      <c r="H151" s="5">
        <v>6</v>
      </c>
      <c r="I151" s="5" t="s">
        <v>21</v>
      </c>
      <c r="J151" s="5" t="s">
        <v>20</v>
      </c>
      <c r="K151" s="23">
        <v>180</v>
      </c>
      <c r="L151" s="23">
        <v>220</v>
      </c>
      <c r="M151" s="19" t="s">
        <v>318</v>
      </c>
      <c r="N151" s="19" t="s">
        <v>297</v>
      </c>
      <c r="AA151" s="17" t="s">
        <v>317</v>
      </c>
      <c r="AB151" t="s">
        <v>800</v>
      </c>
    </row>
    <row r="152" spans="1:28" s="11" customFormat="1" ht="14.85" customHeight="1" x14ac:dyDescent="0.25">
      <c r="A152" s="5">
        <v>150</v>
      </c>
      <c r="B152" s="5" t="s">
        <v>71</v>
      </c>
      <c r="C152" s="5" t="s">
        <v>12</v>
      </c>
      <c r="D152" s="5" t="s">
        <v>5</v>
      </c>
      <c r="E152" s="29" t="str">
        <f t="shared" si="2"/>
        <v xml:space="preserve">Chateau Haut-Bailly Cru Classe, Pessac-Leognan </v>
      </c>
      <c r="F152" s="19"/>
      <c r="G152" s="5" t="s">
        <v>2</v>
      </c>
      <c r="H152" s="5">
        <v>12</v>
      </c>
      <c r="I152" s="5" t="s">
        <v>14</v>
      </c>
      <c r="J152" s="5" t="s">
        <v>20</v>
      </c>
      <c r="K152" s="23">
        <v>420</v>
      </c>
      <c r="L152" s="23">
        <v>500</v>
      </c>
      <c r="M152" s="19"/>
      <c r="N152" s="19" t="s">
        <v>297</v>
      </c>
      <c r="AA152" s="17" t="s">
        <v>64</v>
      </c>
      <c r="AB152" t="s">
        <v>801</v>
      </c>
    </row>
    <row r="153" spans="1:28" s="11" customFormat="1" ht="14.85" customHeight="1" x14ac:dyDescent="0.25">
      <c r="A153" s="5">
        <v>151</v>
      </c>
      <c r="B153" s="5" t="s">
        <v>71</v>
      </c>
      <c r="C153" s="5" t="s">
        <v>12</v>
      </c>
      <c r="D153" s="5" t="s">
        <v>5</v>
      </c>
      <c r="E153" s="29" t="str">
        <f t="shared" si="2"/>
        <v>Belair Premier Grand Cru Classe B, St Emilion</v>
      </c>
      <c r="F153" s="19"/>
      <c r="G153" s="5" t="s">
        <v>2</v>
      </c>
      <c r="H153" s="5">
        <v>12</v>
      </c>
      <c r="I153" s="5" t="s">
        <v>14</v>
      </c>
      <c r="J153" s="5" t="s">
        <v>20</v>
      </c>
      <c r="K153" s="23">
        <v>280</v>
      </c>
      <c r="L153" s="23">
        <v>380</v>
      </c>
      <c r="M153" s="19"/>
      <c r="N153" s="19" t="s">
        <v>247</v>
      </c>
      <c r="AA153" s="17" t="s">
        <v>319</v>
      </c>
      <c r="AB153" t="s">
        <v>802</v>
      </c>
    </row>
    <row r="154" spans="1:28" s="11" customFormat="1" ht="14.85" customHeight="1" x14ac:dyDescent="0.25">
      <c r="A154" s="5">
        <v>152</v>
      </c>
      <c r="B154" s="5" t="s">
        <v>53</v>
      </c>
      <c r="C154" s="5" t="s">
        <v>12</v>
      </c>
      <c r="D154" s="5" t="s">
        <v>5</v>
      </c>
      <c r="E154" s="29" t="str">
        <f t="shared" si="2"/>
        <v xml:space="preserve">Chateau La Lagune 3eme Cru Classe, Haut-Medoc </v>
      </c>
      <c r="F154" s="19"/>
      <c r="G154" s="5" t="s">
        <v>2</v>
      </c>
      <c r="H154" s="5">
        <v>12</v>
      </c>
      <c r="I154" s="5" t="s">
        <v>14</v>
      </c>
      <c r="J154" s="5" t="s">
        <v>20</v>
      </c>
      <c r="K154" s="23">
        <v>360</v>
      </c>
      <c r="L154" s="23">
        <v>440</v>
      </c>
      <c r="M154" s="19" t="s">
        <v>321</v>
      </c>
      <c r="N154" s="19" t="s">
        <v>297</v>
      </c>
      <c r="AA154" s="17" t="s">
        <v>320</v>
      </c>
      <c r="AB154" t="s">
        <v>803</v>
      </c>
    </row>
    <row r="155" spans="1:28" s="11" customFormat="1" ht="14.85" customHeight="1" x14ac:dyDescent="0.25">
      <c r="A155" s="5">
        <v>153</v>
      </c>
      <c r="B155" s="5" t="s">
        <v>53</v>
      </c>
      <c r="C155" s="5" t="s">
        <v>12</v>
      </c>
      <c r="D155" s="5" t="s">
        <v>5</v>
      </c>
      <c r="E155" s="29" t="str">
        <f t="shared" si="2"/>
        <v xml:space="preserve">Chateau Belgrave 5eme Cru Classe, Haut-Medoc </v>
      </c>
      <c r="F155" s="19"/>
      <c r="G155" s="5" t="s">
        <v>2</v>
      </c>
      <c r="H155" s="5">
        <v>12</v>
      </c>
      <c r="I155" s="5" t="s">
        <v>14</v>
      </c>
      <c r="J155" s="5" t="s">
        <v>20</v>
      </c>
      <c r="K155" s="23">
        <v>180</v>
      </c>
      <c r="L155" s="23">
        <v>220</v>
      </c>
      <c r="M155" s="19"/>
      <c r="N155" s="19" t="s">
        <v>297</v>
      </c>
      <c r="AA155" s="17" t="s">
        <v>322</v>
      </c>
      <c r="AB155" t="s">
        <v>804</v>
      </c>
    </row>
    <row r="156" spans="1:28" s="11" customFormat="1" ht="14.85" customHeight="1" x14ac:dyDescent="0.25">
      <c r="A156" s="5">
        <v>154</v>
      </c>
      <c r="B156" s="5" t="s">
        <v>53</v>
      </c>
      <c r="C156" s="5" t="s">
        <v>12</v>
      </c>
      <c r="D156" s="5" t="s">
        <v>5</v>
      </c>
      <c r="E156" s="29" t="str">
        <f t="shared" si="2"/>
        <v xml:space="preserve">Hortevie, Saint-Julien </v>
      </c>
      <c r="F156" s="19"/>
      <c r="G156" s="5" t="s">
        <v>2</v>
      </c>
      <c r="H156" s="5">
        <v>12</v>
      </c>
      <c r="I156" s="5" t="s">
        <v>1</v>
      </c>
      <c r="J156" s="5" t="s">
        <v>20</v>
      </c>
      <c r="K156" s="23">
        <v>180</v>
      </c>
      <c r="L156" s="23">
        <v>220</v>
      </c>
      <c r="M156" s="19"/>
      <c r="N156" s="19" t="s">
        <v>297</v>
      </c>
      <c r="AA156" s="17" t="s">
        <v>323</v>
      </c>
      <c r="AB156" t="s">
        <v>805</v>
      </c>
    </row>
    <row r="157" spans="1:28" s="11" customFormat="1" ht="14.85" customHeight="1" x14ac:dyDescent="0.25">
      <c r="A157" s="5">
        <v>155</v>
      </c>
      <c r="B157" s="5" t="s">
        <v>53</v>
      </c>
      <c r="C157" s="5" t="s">
        <v>12</v>
      </c>
      <c r="D157" s="5" t="s">
        <v>5</v>
      </c>
      <c r="E157" s="29" t="str">
        <f t="shared" si="2"/>
        <v>Chateau Larcis Ducasse Premier Grand Cru Classe B, Saint-Emilion Grand Cru</v>
      </c>
      <c r="F157" s="19"/>
      <c r="G157" s="5" t="s">
        <v>2</v>
      </c>
      <c r="H157" s="5">
        <v>12</v>
      </c>
      <c r="I157" s="5" t="s">
        <v>14</v>
      </c>
      <c r="J157" s="5" t="s">
        <v>20</v>
      </c>
      <c r="K157" s="23">
        <v>400</v>
      </c>
      <c r="L157" s="23">
        <v>480</v>
      </c>
      <c r="M157" s="19"/>
      <c r="N157" s="19" t="s">
        <v>297</v>
      </c>
      <c r="AA157" s="17" t="s">
        <v>324</v>
      </c>
      <c r="AB157" t="s">
        <v>806</v>
      </c>
    </row>
    <row r="158" spans="1:28" s="11" customFormat="1" ht="14.85" customHeight="1" x14ac:dyDescent="0.25">
      <c r="A158" s="5">
        <v>156</v>
      </c>
      <c r="B158" s="5" t="s">
        <v>68</v>
      </c>
      <c r="C158" s="5" t="s">
        <v>12</v>
      </c>
      <c r="D158" s="5" t="s">
        <v>5</v>
      </c>
      <c r="E158" s="29" t="str">
        <f t="shared" si="2"/>
        <v xml:space="preserve">Chateau Durfort-Vivens 2eme Cru Classe, Margaux </v>
      </c>
      <c r="F158" s="19"/>
      <c r="G158" s="5" t="s">
        <v>2</v>
      </c>
      <c r="H158" s="5">
        <v>12</v>
      </c>
      <c r="I158" s="5" t="s">
        <v>14</v>
      </c>
      <c r="J158" s="5" t="s">
        <v>20</v>
      </c>
      <c r="K158" s="23">
        <v>240</v>
      </c>
      <c r="L158" s="23">
        <v>300</v>
      </c>
      <c r="M158" s="19"/>
      <c r="N158" s="19" t="s">
        <v>297</v>
      </c>
      <c r="AA158" s="17" t="s">
        <v>325</v>
      </c>
      <c r="AB158" t="s">
        <v>807</v>
      </c>
    </row>
    <row r="159" spans="1:28" s="11" customFormat="1" ht="14.85" customHeight="1" x14ac:dyDescent="0.25">
      <c r="A159" s="5">
        <v>157</v>
      </c>
      <c r="B159" s="5" t="s">
        <v>68</v>
      </c>
      <c r="C159" s="5" t="s">
        <v>12</v>
      </c>
      <c r="D159" s="5" t="s">
        <v>5</v>
      </c>
      <c r="E159" s="29" t="str">
        <f t="shared" si="2"/>
        <v>Chateau Batailley 5eme Cru Classe, Pauillac</v>
      </c>
      <c r="F159" s="19"/>
      <c r="G159" s="5" t="s">
        <v>2</v>
      </c>
      <c r="H159" s="5">
        <v>12</v>
      </c>
      <c r="I159" s="5" t="s">
        <v>14</v>
      </c>
      <c r="J159" s="5" t="s">
        <v>20</v>
      </c>
      <c r="K159" s="23">
        <v>360</v>
      </c>
      <c r="L159" s="23">
        <v>440</v>
      </c>
      <c r="M159" s="19"/>
      <c r="N159" s="19" t="s">
        <v>297</v>
      </c>
      <c r="AA159" s="17" t="s">
        <v>326</v>
      </c>
      <c r="AB159" t="s">
        <v>808</v>
      </c>
    </row>
    <row r="160" spans="1:28" s="11" customFormat="1" ht="14.85" customHeight="1" x14ac:dyDescent="0.25">
      <c r="A160" s="5">
        <v>158</v>
      </c>
      <c r="B160" s="5" t="s">
        <v>68</v>
      </c>
      <c r="C160" s="5" t="s">
        <v>12</v>
      </c>
      <c r="D160" s="5" t="s">
        <v>5</v>
      </c>
      <c r="E160" s="29" t="str">
        <f t="shared" si="2"/>
        <v xml:space="preserve">Chateau Grand-Puy-Lacoste 5eme Cru Classe, Pauillac </v>
      </c>
      <c r="F160" s="19"/>
      <c r="G160" s="5" t="s">
        <v>2</v>
      </c>
      <c r="H160" s="5">
        <v>12</v>
      </c>
      <c r="I160" s="5" t="s">
        <v>14</v>
      </c>
      <c r="J160" s="5" t="s">
        <v>20</v>
      </c>
      <c r="K160" s="23">
        <v>380</v>
      </c>
      <c r="L160" s="23">
        <v>460</v>
      </c>
      <c r="M160" s="19"/>
      <c r="N160" s="19" t="s">
        <v>297</v>
      </c>
      <c r="AA160" s="17" t="s">
        <v>327</v>
      </c>
      <c r="AB160" t="s">
        <v>809</v>
      </c>
    </row>
    <row r="161" spans="1:28" s="11" customFormat="1" ht="14.85" customHeight="1" x14ac:dyDescent="0.25">
      <c r="A161" s="5">
        <v>159</v>
      </c>
      <c r="B161" s="5" t="s">
        <v>68</v>
      </c>
      <c r="C161" s="5" t="s">
        <v>12</v>
      </c>
      <c r="D161" s="5" t="s">
        <v>5</v>
      </c>
      <c r="E161" s="29" t="str">
        <f t="shared" si="2"/>
        <v xml:space="preserve">Chateau Haut-Bages Liberal 5eme Cru Classe, Pauillac </v>
      </c>
      <c r="F161" s="19"/>
      <c r="G161" s="5" t="s">
        <v>2</v>
      </c>
      <c r="H161" s="5">
        <v>12</v>
      </c>
      <c r="I161" s="5" t="s">
        <v>14</v>
      </c>
      <c r="J161" s="5" t="s">
        <v>20</v>
      </c>
      <c r="K161" s="23">
        <v>300</v>
      </c>
      <c r="L161" s="23">
        <v>360</v>
      </c>
      <c r="M161" s="19"/>
      <c r="N161" s="19" t="s">
        <v>297</v>
      </c>
      <c r="AA161" s="17" t="s">
        <v>328</v>
      </c>
      <c r="AB161" t="s">
        <v>810</v>
      </c>
    </row>
    <row r="162" spans="1:28" s="11" customFormat="1" ht="14.85" customHeight="1" x14ac:dyDescent="0.25">
      <c r="A162" s="5">
        <v>160</v>
      </c>
      <c r="B162" s="5" t="s">
        <v>66</v>
      </c>
      <c r="C162" s="5" t="s">
        <v>12</v>
      </c>
      <c r="D162" s="5" t="s">
        <v>5</v>
      </c>
      <c r="E162" s="29" t="str">
        <f t="shared" si="2"/>
        <v xml:space="preserve">Chateau Moulin Riche, Saint-Julien </v>
      </c>
      <c r="F162" s="19"/>
      <c r="G162" s="5" t="s">
        <v>2</v>
      </c>
      <c r="H162" s="5">
        <v>12</v>
      </c>
      <c r="I162" s="5" t="s">
        <v>14</v>
      </c>
      <c r="J162" s="5" t="s">
        <v>20</v>
      </c>
      <c r="K162" s="23">
        <v>260</v>
      </c>
      <c r="L162" s="23">
        <v>320</v>
      </c>
      <c r="M162" s="19"/>
      <c r="N162" s="19" t="s">
        <v>297</v>
      </c>
      <c r="AA162" s="17" t="s">
        <v>329</v>
      </c>
      <c r="AB162" t="s">
        <v>811</v>
      </c>
    </row>
    <row r="163" spans="1:28" s="11" customFormat="1" ht="14.85" customHeight="1" x14ac:dyDescent="0.25">
      <c r="A163" s="5">
        <v>161</v>
      </c>
      <c r="B163" s="5" t="s">
        <v>28</v>
      </c>
      <c r="C163" s="5" t="s">
        <v>12</v>
      </c>
      <c r="D163" s="5" t="s">
        <v>5</v>
      </c>
      <c r="E163" s="29" t="str">
        <f t="shared" si="2"/>
        <v>Chateau Cantemerle 5eme Cru Classe, Haut-Medoc - In Bond</v>
      </c>
      <c r="F163" s="19"/>
      <c r="G163" s="5" t="s">
        <v>2</v>
      </c>
      <c r="H163" s="5">
        <v>12</v>
      </c>
      <c r="I163" s="5" t="s">
        <v>14</v>
      </c>
      <c r="J163" s="5" t="s">
        <v>0</v>
      </c>
      <c r="K163" s="23">
        <v>270</v>
      </c>
      <c r="L163" s="23">
        <v>320</v>
      </c>
      <c r="M163" s="19"/>
      <c r="N163" s="19"/>
      <c r="AA163" s="17" t="s">
        <v>330</v>
      </c>
      <c r="AB163" t="s">
        <v>812</v>
      </c>
    </row>
    <row r="164" spans="1:28" s="11" customFormat="1" ht="14.85" customHeight="1" x14ac:dyDescent="0.25">
      <c r="A164" s="5">
        <v>162</v>
      </c>
      <c r="B164" s="5" t="s">
        <v>28</v>
      </c>
      <c r="C164" s="5" t="s">
        <v>12</v>
      </c>
      <c r="D164" s="5" t="s">
        <v>5</v>
      </c>
      <c r="E164" s="29" t="str">
        <f t="shared" si="2"/>
        <v>Chateau Belair-Monange Premier Grand Cru Classe B, Saint-Emilion Grand Cru</v>
      </c>
      <c r="F164" s="19"/>
      <c r="G164" s="5" t="s">
        <v>2</v>
      </c>
      <c r="H164" s="5">
        <v>12</v>
      </c>
      <c r="I164" s="5" t="s">
        <v>14</v>
      </c>
      <c r="J164" s="5" t="s">
        <v>20</v>
      </c>
      <c r="K164" s="23">
        <v>360</v>
      </c>
      <c r="L164" s="23">
        <v>520</v>
      </c>
      <c r="M164" s="19" t="s">
        <v>332</v>
      </c>
      <c r="N164" s="19" t="s">
        <v>297</v>
      </c>
      <c r="AA164" s="17" t="s">
        <v>331</v>
      </c>
      <c r="AB164" t="s">
        <v>813</v>
      </c>
    </row>
    <row r="165" spans="1:28" s="11" customFormat="1" ht="14.85" customHeight="1" x14ac:dyDescent="0.25">
      <c r="A165" s="5">
        <v>163</v>
      </c>
      <c r="B165" s="5" t="s">
        <v>28</v>
      </c>
      <c r="C165" s="5" t="s">
        <v>12</v>
      </c>
      <c r="D165" s="5" t="s">
        <v>5</v>
      </c>
      <c r="E165" s="29" t="str">
        <f t="shared" si="2"/>
        <v>Chateau Belair-Monange Premier Grand Cru Classe B, Saint-Emilion Grand Cru</v>
      </c>
      <c r="F165" s="19"/>
      <c r="G165" s="5" t="s">
        <v>2</v>
      </c>
      <c r="H165" s="5">
        <v>12</v>
      </c>
      <c r="I165" s="5" t="s">
        <v>14</v>
      </c>
      <c r="J165" s="5" t="s">
        <v>20</v>
      </c>
      <c r="K165" s="23">
        <v>360</v>
      </c>
      <c r="L165" s="23">
        <v>460</v>
      </c>
      <c r="M165" s="19" t="s">
        <v>332</v>
      </c>
      <c r="N165" s="19" t="s">
        <v>297</v>
      </c>
      <c r="AA165" s="17" t="s">
        <v>331</v>
      </c>
      <c r="AB165" t="s">
        <v>814</v>
      </c>
    </row>
    <row r="166" spans="1:28" s="11" customFormat="1" ht="14.85" customHeight="1" x14ac:dyDescent="0.25">
      <c r="A166" s="5">
        <v>164</v>
      </c>
      <c r="B166" s="5" t="s">
        <v>42</v>
      </c>
      <c r="C166" s="5" t="s">
        <v>12</v>
      </c>
      <c r="D166" s="5" t="s">
        <v>5</v>
      </c>
      <c r="E166" s="29" t="str">
        <f t="shared" si="2"/>
        <v>Chateau Pontet-Canet 5eme Cru Classe, Pauillac</v>
      </c>
      <c r="F166" s="19"/>
      <c r="G166" s="5" t="s">
        <v>2</v>
      </c>
      <c r="H166" s="5">
        <v>12</v>
      </c>
      <c r="I166" s="5" t="s">
        <v>21</v>
      </c>
      <c r="J166" s="5" t="s">
        <v>20</v>
      </c>
      <c r="K166" s="23">
        <v>500</v>
      </c>
      <c r="L166" s="23">
        <v>650</v>
      </c>
      <c r="M166" s="19"/>
      <c r="N166" s="19"/>
      <c r="AA166" s="17" t="s">
        <v>302</v>
      </c>
      <c r="AB166" t="s">
        <v>815</v>
      </c>
    </row>
    <row r="167" spans="1:28" s="11" customFormat="1" ht="14.85" customHeight="1" x14ac:dyDescent="0.25">
      <c r="A167" s="5">
        <v>165</v>
      </c>
      <c r="B167" s="5" t="s">
        <v>42</v>
      </c>
      <c r="C167" s="5" t="s">
        <v>12</v>
      </c>
      <c r="D167" s="5" t="s">
        <v>5</v>
      </c>
      <c r="E167" s="29" t="str">
        <f t="shared" si="2"/>
        <v>Alter Ego, Margaux</v>
      </c>
      <c r="F167" s="19"/>
      <c r="G167" s="5" t="s">
        <v>2</v>
      </c>
      <c r="H167" s="5">
        <v>4</v>
      </c>
      <c r="I167" s="5" t="s">
        <v>21</v>
      </c>
      <c r="J167" s="5" t="s">
        <v>20</v>
      </c>
      <c r="K167" s="23">
        <v>180</v>
      </c>
      <c r="L167" s="23">
        <v>220</v>
      </c>
      <c r="M167" s="19"/>
      <c r="N167" s="19" t="s">
        <v>316</v>
      </c>
      <c r="AA167" s="17" t="s">
        <v>333</v>
      </c>
      <c r="AB167" t="s">
        <v>816</v>
      </c>
    </row>
    <row r="168" spans="1:28" s="11" customFormat="1" ht="14.85" customHeight="1" x14ac:dyDescent="0.25">
      <c r="A168" s="5">
        <v>166</v>
      </c>
      <c r="B168" s="5" t="s">
        <v>42</v>
      </c>
      <c r="C168" s="5" t="s">
        <v>12</v>
      </c>
      <c r="D168" s="5" t="s">
        <v>5</v>
      </c>
      <c r="E168" s="29" t="str">
        <f t="shared" si="2"/>
        <v>Le Pauillac de Chateau Latour, Pauillac - In Bond</v>
      </c>
      <c r="F168" s="19"/>
      <c r="G168" s="5" t="s">
        <v>2</v>
      </c>
      <c r="H168" s="5">
        <v>12</v>
      </c>
      <c r="I168" s="5" t="s">
        <v>14</v>
      </c>
      <c r="J168" s="5" t="s">
        <v>0</v>
      </c>
      <c r="K168" s="23">
        <v>460</v>
      </c>
      <c r="L168" s="23">
        <v>600</v>
      </c>
      <c r="M168" s="19"/>
      <c r="N168" s="19"/>
      <c r="AA168" s="17" t="s">
        <v>334</v>
      </c>
      <c r="AB168" t="s">
        <v>817</v>
      </c>
    </row>
    <row r="169" spans="1:28" s="11" customFormat="1" ht="14.85" customHeight="1" x14ac:dyDescent="0.25">
      <c r="A169" s="5">
        <v>167</v>
      </c>
      <c r="B169" s="5" t="s">
        <v>34</v>
      </c>
      <c r="C169" s="5" t="s">
        <v>12</v>
      </c>
      <c r="D169" s="5" t="s">
        <v>5</v>
      </c>
      <c r="E169" s="29" t="str">
        <f t="shared" si="2"/>
        <v>Chateau Branaire-Ducru 4eme Cru Classe, Saint-Julien - In Bond</v>
      </c>
      <c r="F169" s="19"/>
      <c r="G169" s="5" t="s">
        <v>2</v>
      </c>
      <c r="H169" s="5">
        <v>12</v>
      </c>
      <c r="I169" s="5" t="s">
        <v>14</v>
      </c>
      <c r="J169" s="5" t="s">
        <v>0</v>
      </c>
      <c r="K169" s="23">
        <v>360</v>
      </c>
      <c r="L169" s="23">
        <v>420</v>
      </c>
      <c r="M169" s="19"/>
      <c r="N169" s="19"/>
      <c r="AA169" s="17" t="s">
        <v>335</v>
      </c>
      <c r="AB169" t="s">
        <v>818</v>
      </c>
    </row>
    <row r="170" spans="1:28" s="11" customFormat="1" ht="14.85" customHeight="1" x14ac:dyDescent="0.25">
      <c r="A170" s="5">
        <v>168</v>
      </c>
      <c r="B170" s="5" t="s">
        <v>34</v>
      </c>
      <c r="C170" s="5" t="s">
        <v>12</v>
      </c>
      <c r="D170" s="5" t="s">
        <v>5</v>
      </c>
      <c r="E170" s="29" t="str">
        <f t="shared" si="2"/>
        <v>Chateau Pontet-Canet 5eme Cru Classe, Pauillac - In Bond</v>
      </c>
      <c r="F170" s="19"/>
      <c r="G170" s="5" t="s">
        <v>2</v>
      </c>
      <c r="H170" s="5">
        <v>12</v>
      </c>
      <c r="I170" s="5" t="s">
        <v>14</v>
      </c>
      <c r="J170" s="5" t="s">
        <v>0</v>
      </c>
      <c r="K170" s="23">
        <v>500</v>
      </c>
      <c r="L170" s="23">
        <v>600</v>
      </c>
      <c r="M170" s="19"/>
      <c r="N170" s="19"/>
      <c r="AA170" s="17" t="s">
        <v>336</v>
      </c>
      <c r="AB170" t="s">
        <v>819</v>
      </c>
    </row>
    <row r="171" spans="1:28" s="11" customFormat="1" ht="14.85" customHeight="1" x14ac:dyDescent="0.25">
      <c r="A171" s="5">
        <v>169</v>
      </c>
      <c r="B171" s="5" t="s">
        <v>34</v>
      </c>
      <c r="C171" s="5" t="s">
        <v>12</v>
      </c>
      <c r="D171" s="5" t="s">
        <v>5</v>
      </c>
      <c r="E171" s="29" t="str">
        <f t="shared" si="2"/>
        <v>Chateau Gloria, Saint-Julien - In Bond</v>
      </c>
      <c r="F171" s="19"/>
      <c r="G171" s="5" t="s">
        <v>2</v>
      </c>
      <c r="H171" s="5">
        <v>12</v>
      </c>
      <c r="I171" s="5" t="s">
        <v>14</v>
      </c>
      <c r="J171" s="5" t="s">
        <v>0</v>
      </c>
      <c r="K171" s="23">
        <v>200</v>
      </c>
      <c r="L171" s="23">
        <v>300</v>
      </c>
      <c r="M171" s="19"/>
      <c r="N171" s="19"/>
      <c r="AA171" s="17" t="s">
        <v>337</v>
      </c>
      <c r="AB171" t="s">
        <v>820</v>
      </c>
    </row>
    <row r="172" spans="1:28" s="11" customFormat="1" ht="14.85" customHeight="1" x14ac:dyDescent="0.25">
      <c r="A172" s="5">
        <v>170</v>
      </c>
      <c r="B172" s="5" t="s">
        <v>34</v>
      </c>
      <c r="C172" s="5" t="s">
        <v>12</v>
      </c>
      <c r="D172" s="5" t="s">
        <v>5</v>
      </c>
      <c r="E172" s="29" t="str">
        <f t="shared" si="2"/>
        <v>Chateau Gloria, Saint-Julien - In Bond</v>
      </c>
      <c r="F172" s="19"/>
      <c r="G172" s="5" t="s">
        <v>2</v>
      </c>
      <c r="H172" s="5">
        <v>12</v>
      </c>
      <c r="I172" s="5" t="s">
        <v>14</v>
      </c>
      <c r="J172" s="5" t="s">
        <v>0</v>
      </c>
      <c r="K172" s="23">
        <v>200</v>
      </c>
      <c r="L172" s="23">
        <v>300</v>
      </c>
      <c r="M172" s="19"/>
      <c r="N172" s="19"/>
      <c r="AA172" s="17" t="s">
        <v>337</v>
      </c>
      <c r="AB172" t="s">
        <v>821</v>
      </c>
    </row>
    <row r="173" spans="1:28" s="11" customFormat="1" ht="14.85" customHeight="1" x14ac:dyDescent="0.25">
      <c r="A173" s="5">
        <v>171</v>
      </c>
      <c r="B173" s="5" t="s">
        <v>34</v>
      </c>
      <c r="C173" s="5" t="s">
        <v>12</v>
      </c>
      <c r="D173" s="5" t="s">
        <v>5</v>
      </c>
      <c r="E173" s="29" t="str">
        <f t="shared" si="2"/>
        <v>Chateau Gloria, Saint-Julien - In Bond</v>
      </c>
      <c r="F173" s="19"/>
      <c r="G173" s="5" t="s">
        <v>2</v>
      </c>
      <c r="H173" s="5">
        <v>12</v>
      </c>
      <c r="I173" s="5" t="s">
        <v>14</v>
      </c>
      <c r="J173" s="5" t="s">
        <v>0</v>
      </c>
      <c r="K173" s="23">
        <v>200</v>
      </c>
      <c r="L173" s="23">
        <v>300</v>
      </c>
      <c r="M173" s="19"/>
      <c r="N173" s="19"/>
      <c r="AA173" s="17" t="s">
        <v>337</v>
      </c>
      <c r="AB173" t="s">
        <v>822</v>
      </c>
    </row>
    <row r="174" spans="1:28" s="11" customFormat="1" ht="14.85" customHeight="1" x14ac:dyDescent="0.25">
      <c r="A174" s="5">
        <v>172</v>
      </c>
      <c r="B174" s="5" t="s">
        <v>33</v>
      </c>
      <c r="C174" s="5" t="s">
        <v>12</v>
      </c>
      <c r="D174" s="5" t="s">
        <v>5</v>
      </c>
      <c r="E174" s="29" t="str">
        <f t="shared" si="2"/>
        <v>Chateau Talbot 4eme Cru Classe, Saint-Julien (Magnums) - In Bond</v>
      </c>
      <c r="F174" s="19"/>
      <c r="G174" s="5" t="s">
        <v>31</v>
      </c>
      <c r="H174" s="5">
        <v>6</v>
      </c>
      <c r="I174" s="5" t="s">
        <v>14</v>
      </c>
      <c r="J174" s="5" t="s">
        <v>0</v>
      </c>
      <c r="K174" s="23">
        <v>440</v>
      </c>
      <c r="L174" s="23">
        <v>550</v>
      </c>
      <c r="M174" s="19"/>
      <c r="N174" s="19"/>
      <c r="AA174" s="17" t="s">
        <v>338</v>
      </c>
      <c r="AB174" t="s">
        <v>823</v>
      </c>
    </row>
    <row r="175" spans="1:28" s="11" customFormat="1" ht="14.85" customHeight="1" x14ac:dyDescent="0.25">
      <c r="A175" s="5">
        <v>173</v>
      </c>
      <c r="B175" s="5" t="s">
        <v>33</v>
      </c>
      <c r="C175" s="5" t="s">
        <v>12</v>
      </c>
      <c r="D175" s="5" t="s">
        <v>5</v>
      </c>
      <c r="E175" s="29" t="str">
        <f t="shared" si="2"/>
        <v>Chateau Talbot 4eme Cru Classe, Saint-Julien (Magnums) - In Bond</v>
      </c>
      <c r="F175" s="19"/>
      <c r="G175" s="5" t="s">
        <v>31</v>
      </c>
      <c r="H175" s="5">
        <v>6</v>
      </c>
      <c r="I175" s="5" t="s">
        <v>14</v>
      </c>
      <c r="J175" s="5" t="s">
        <v>0</v>
      </c>
      <c r="K175" s="23">
        <v>440</v>
      </c>
      <c r="L175" s="23">
        <v>550</v>
      </c>
      <c r="M175" s="19"/>
      <c r="N175" s="19"/>
      <c r="AA175" s="17" t="s">
        <v>338</v>
      </c>
      <c r="AB175" t="s">
        <v>824</v>
      </c>
    </row>
    <row r="176" spans="1:28" s="11" customFormat="1" ht="14.85" customHeight="1" x14ac:dyDescent="0.25">
      <c r="A176" s="5">
        <v>174</v>
      </c>
      <c r="B176" s="5" t="s">
        <v>33</v>
      </c>
      <c r="C176" s="5" t="s">
        <v>12</v>
      </c>
      <c r="D176" s="5" t="s">
        <v>5</v>
      </c>
      <c r="E176" s="29" t="str">
        <f t="shared" si="2"/>
        <v>Chateau Grand-Puy-Lacoste 5eme Cru Classe, Pauillac (Imperial) - In Bond</v>
      </c>
      <c r="F176" s="19"/>
      <c r="G176" s="5" t="s">
        <v>40</v>
      </c>
      <c r="H176" s="5">
        <v>1</v>
      </c>
      <c r="I176" s="5" t="s">
        <v>14</v>
      </c>
      <c r="J176" s="5" t="s">
        <v>0</v>
      </c>
      <c r="K176" s="23">
        <v>300</v>
      </c>
      <c r="L176" s="23">
        <v>400</v>
      </c>
      <c r="M176" s="19"/>
      <c r="N176" s="19"/>
      <c r="AA176" s="17" t="s">
        <v>339</v>
      </c>
      <c r="AB176" t="s">
        <v>825</v>
      </c>
    </row>
    <row r="177" spans="1:28" s="11" customFormat="1" ht="14.85" customHeight="1" x14ac:dyDescent="0.25">
      <c r="A177" s="5">
        <v>175</v>
      </c>
      <c r="B177" s="5" t="s">
        <v>33</v>
      </c>
      <c r="C177" s="5" t="s">
        <v>12</v>
      </c>
      <c r="D177" s="5" t="s">
        <v>5</v>
      </c>
      <c r="E177" s="29" t="str">
        <f t="shared" si="2"/>
        <v>Chateau Haut-Bages Liberal 5eme Cru Classe, Pauillac - In Bond</v>
      </c>
      <c r="F177" s="19"/>
      <c r="G177" s="5" t="s">
        <v>2</v>
      </c>
      <c r="H177" s="5">
        <v>12</v>
      </c>
      <c r="I177" s="5" t="s">
        <v>14</v>
      </c>
      <c r="J177" s="5" t="s">
        <v>0</v>
      </c>
      <c r="K177" s="23">
        <v>280</v>
      </c>
      <c r="L177" s="23">
        <v>360</v>
      </c>
      <c r="M177" s="19"/>
      <c r="N177" s="19"/>
      <c r="AA177" s="17" t="s">
        <v>59</v>
      </c>
      <c r="AB177" t="s">
        <v>826</v>
      </c>
    </row>
    <row r="178" spans="1:28" s="11" customFormat="1" ht="14.85" customHeight="1" x14ac:dyDescent="0.25">
      <c r="A178" s="5">
        <v>176</v>
      </c>
      <c r="B178" s="5" t="s">
        <v>33</v>
      </c>
      <c r="C178" s="5" t="s">
        <v>12</v>
      </c>
      <c r="D178" s="5" t="s">
        <v>5</v>
      </c>
      <c r="E178" s="29" t="str">
        <f t="shared" si="2"/>
        <v>Chateau Haut-Bages Liberal 5eme Cru Classe, Pauillac - In Bond</v>
      </c>
      <c r="F178" s="19"/>
      <c r="G178" s="5" t="s">
        <v>2</v>
      </c>
      <c r="H178" s="5">
        <v>12</v>
      </c>
      <c r="I178" s="5" t="s">
        <v>14</v>
      </c>
      <c r="J178" s="5" t="s">
        <v>0</v>
      </c>
      <c r="K178" s="23">
        <v>280</v>
      </c>
      <c r="L178" s="23">
        <v>360</v>
      </c>
      <c r="M178" s="19"/>
      <c r="N178" s="19"/>
      <c r="AA178" s="17" t="s">
        <v>59</v>
      </c>
      <c r="AB178" t="s">
        <v>827</v>
      </c>
    </row>
    <row r="179" spans="1:28" s="11" customFormat="1" ht="14.85" customHeight="1" x14ac:dyDescent="0.25">
      <c r="A179" s="5">
        <v>177</v>
      </c>
      <c r="B179" s="5" t="s">
        <v>33</v>
      </c>
      <c r="C179" s="5" t="s">
        <v>12</v>
      </c>
      <c r="D179" s="5" t="s">
        <v>5</v>
      </c>
      <c r="E179" s="29" t="str">
        <f t="shared" si="2"/>
        <v>Chateau Haut-Bages Liberal 5eme Cru Classe, Pauillac - In Bond</v>
      </c>
      <c r="F179" s="19"/>
      <c r="G179" s="5" t="s">
        <v>2</v>
      </c>
      <c r="H179" s="5">
        <v>12</v>
      </c>
      <c r="I179" s="5" t="s">
        <v>14</v>
      </c>
      <c r="J179" s="5" t="s">
        <v>0</v>
      </c>
      <c r="K179" s="23">
        <v>280</v>
      </c>
      <c r="L179" s="23">
        <v>360</v>
      </c>
      <c r="M179" s="19"/>
      <c r="N179" s="19"/>
      <c r="AA179" s="17" t="s">
        <v>59</v>
      </c>
      <c r="AB179" t="s">
        <v>828</v>
      </c>
    </row>
    <row r="180" spans="1:28" s="11" customFormat="1" ht="14.85" customHeight="1" x14ac:dyDescent="0.25">
      <c r="A180" s="5">
        <v>178</v>
      </c>
      <c r="B180" s="5" t="s">
        <v>33</v>
      </c>
      <c r="C180" s="5" t="s">
        <v>12</v>
      </c>
      <c r="D180" s="5" t="s">
        <v>5</v>
      </c>
      <c r="E180" s="29" t="str">
        <f t="shared" si="2"/>
        <v>Chateau Haut-Bages Liberal 5eme Cru Classe, Pauillac - In Bond</v>
      </c>
      <c r="F180" s="19"/>
      <c r="G180" s="5" t="s">
        <v>2</v>
      </c>
      <c r="H180" s="5">
        <v>12</v>
      </c>
      <c r="I180" s="5" t="s">
        <v>14</v>
      </c>
      <c r="J180" s="5" t="s">
        <v>0</v>
      </c>
      <c r="K180" s="23">
        <v>280</v>
      </c>
      <c r="L180" s="23">
        <v>360</v>
      </c>
      <c r="M180" s="19"/>
      <c r="N180" s="19"/>
      <c r="AA180" s="17" t="s">
        <v>59</v>
      </c>
      <c r="AB180" t="s">
        <v>829</v>
      </c>
    </row>
    <row r="181" spans="1:28" s="11" customFormat="1" ht="14.85" customHeight="1" x14ac:dyDescent="0.25">
      <c r="A181" s="5">
        <v>179</v>
      </c>
      <c r="B181" s="5" t="s">
        <v>33</v>
      </c>
      <c r="C181" s="5" t="s">
        <v>12</v>
      </c>
      <c r="D181" s="5" t="s">
        <v>5</v>
      </c>
      <c r="E181" s="29" t="str">
        <f t="shared" si="2"/>
        <v>Chateau Haut-Bages Liberal 5eme Cru Classe, Pauillac - In Bond</v>
      </c>
      <c r="F181" s="19"/>
      <c r="G181" s="5" t="s">
        <v>2</v>
      </c>
      <c r="H181" s="5">
        <v>12</v>
      </c>
      <c r="I181" s="5" t="s">
        <v>14</v>
      </c>
      <c r="J181" s="5" t="s">
        <v>0</v>
      </c>
      <c r="K181" s="23">
        <v>280</v>
      </c>
      <c r="L181" s="23">
        <v>360</v>
      </c>
      <c r="M181" s="19"/>
      <c r="N181" s="19"/>
      <c r="AA181" s="17" t="s">
        <v>59</v>
      </c>
      <c r="AB181" t="s">
        <v>830</v>
      </c>
    </row>
    <row r="182" spans="1:28" s="11" customFormat="1" ht="14.85" customHeight="1" x14ac:dyDescent="0.25">
      <c r="A182" s="5">
        <v>180</v>
      </c>
      <c r="B182" s="5" t="s">
        <v>33</v>
      </c>
      <c r="C182" s="5" t="s">
        <v>12</v>
      </c>
      <c r="D182" s="5" t="s">
        <v>5</v>
      </c>
      <c r="E182" s="29" t="str">
        <f t="shared" si="2"/>
        <v>Chateau Haut-Bages Liberal 5eme Cru Classe, Pauillac - In Bond</v>
      </c>
      <c r="F182" s="19"/>
      <c r="G182" s="5" t="s">
        <v>2</v>
      </c>
      <c r="H182" s="5">
        <v>12</v>
      </c>
      <c r="I182" s="5" t="s">
        <v>14</v>
      </c>
      <c r="J182" s="5" t="s">
        <v>0</v>
      </c>
      <c r="K182" s="23">
        <v>300</v>
      </c>
      <c r="L182" s="23">
        <v>380</v>
      </c>
      <c r="M182" s="19"/>
      <c r="N182" s="19"/>
      <c r="AA182" s="17" t="s">
        <v>59</v>
      </c>
      <c r="AB182" t="s">
        <v>831</v>
      </c>
    </row>
    <row r="183" spans="1:28" s="11" customFormat="1" ht="14.85" customHeight="1" x14ac:dyDescent="0.25">
      <c r="A183" s="5">
        <v>181</v>
      </c>
      <c r="B183" s="5" t="s">
        <v>33</v>
      </c>
      <c r="C183" s="5" t="s">
        <v>12</v>
      </c>
      <c r="D183" s="5" t="s">
        <v>5</v>
      </c>
      <c r="E183" s="29" t="str">
        <f t="shared" si="2"/>
        <v>Chateau Haut-Bages Liberal 5eme Cru Classe, Pauillac (Magnums) - In Bond</v>
      </c>
      <c r="F183" s="19"/>
      <c r="G183" s="5" t="s">
        <v>31</v>
      </c>
      <c r="H183" s="5">
        <v>6</v>
      </c>
      <c r="I183" s="5" t="s">
        <v>14</v>
      </c>
      <c r="J183" s="5" t="s">
        <v>0</v>
      </c>
      <c r="K183" s="23">
        <v>280</v>
      </c>
      <c r="L183" s="23">
        <v>360</v>
      </c>
      <c r="M183" s="19"/>
      <c r="N183" s="19"/>
      <c r="AA183" s="17" t="s">
        <v>340</v>
      </c>
      <c r="AB183" t="s">
        <v>832</v>
      </c>
    </row>
    <row r="184" spans="1:28" s="11" customFormat="1" ht="14.85" customHeight="1" x14ac:dyDescent="0.25">
      <c r="A184" s="5">
        <v>182</v>
      </c>
      <c r="B184" s="5" t="s">
        <v>33</v>
      </c>
      <c r="C184" s="5" t="s">
        <v>12</v>
      </c>
      <c r="D184" s="5" t="s">
        <v>5</v>
      </c>
      <c r="E184" s="29" t="str">
        <f t="shared" si="2"/>
        <v>Chateau Haut-Bages Liberal 5eme Cru Classe, Pauillac (Magnums) - In Bond</v>
      </c>
      <c r="F184" s="19"/>
      <c r="G184" s="5" t="s">
        <v>31</v>
      </c>
      <c r="H184" s="5">
        <v>6</v>
      </c>
      <c r="I184" s="5" t="s">
        <v>14</v>
      </c>
      <c r="J184" s="5" t="s">
        <v>0</v>
      </c>
      <c r="K184" s="23">
        <v>280</v>
      </c>
      <c r="L184" s="23">
        <v>360</v>
      </c>
      <c r="M184" s="19"/>
      <c r="N184" s="19"/>
      <c r="AA184" s="17" t="s">
        <v>340</v>
      </c>
      <c r="AB184" t="s">
        <v>833</v>
      </c>
    </row>
    <row r="185" spans="1:28" s="11" customFormat="1" ht="14.85" customHeight="1" x14ac:dyDescent="0.25">
      <c r="A185" s="5">
        <v>183</v>
      </c>
      <c r="B185" s="5" t="s">
        <v>33</v>
      </c>
      <c r="C185" s="5" t="s">
        <v>12</v>
      </c>
      <c r="D185" s="5" t="s">
        <v>5</v>
      </c>
      <c r="E185" s="29" t="str">
        <f t="shared" si="2"/>
        <v>Chateau Haut-Bages Liberal 5eme Cru Classe, Pauillac (Magnums) - In Bond</v>
      </c>
      <c r="F185" s="19"/>
      <c r="G185" s="5" t="s">
        <v>31</v>
      </c>
      <c r="H185" s="5">
        <v>6</v>
      </c>
      <c r="I185" s="5" t="s">
        <v>14</v>
      </c>
      <c r="J185" s="5" t="s">
        <v>0</v>
      </c>
      <c r="K185" s="23">
        <v>280</v>
      </c>
      <c r="L185" s="23">
        <v>360</v>
      </c>
      <c r="M185" s="19"/>
      <c r="N185" s="19"/>
      <c r="AA185" s="17" t="s">
        <v>340</v>
      </c>
      <c r="AB185" t="s">
        <v>834</v>
      </c>
    </row>
    <row r="186" spans="1:28" s="11" customFormat="1" ht="14.85" customHeight="1" x14ac:dyDescent="0.25">
      <c r="A186" s="5">
        <v>184</v>
      </c>
      <c r="B186" s="5" t="s">
        <v>33</v>
      </c>
      <c r="C186" s="5" t="s">
        <v>12</v>
      </c>
      <c r="D186" s="5" t="s">
        <v>5</v>
      </c>
      <c r="E186" s="29" t="str">
        <f t="shared" si="2"/>
        <v>Chateau Haut-Bages Liberal 5eme Cru Classe, Pauillac (Magnums) - In Bond</v>
      </c>
      <c r="F186" s="19"/>
      <c r="G186" s="5" t="s">
        <v>31</v>
      </c>
      <c r="H186" s="5">
        <v>6</v>
      </c>
      <c r="I186" s="5" t="s">
        <v>14</v>
      </c>
      <c r="J186" s="5" t="s">
        <v>0</v>
      </c>
      <c r="K186" s="23">
        <v>280</v>
      </c>
      <c r="L186" s="23">
        <v>360</v>
      </c>
      <c r="M186" s="19"/>
      <c r="N186" s="19"/>
      <c r="AA186" s="17" t="s">
        <v>340</v>
      </c>
      <c r="AB186" t="s">
        <v>835</v>
      </c>
    </row>
    <row r="187" spans="1:28" s="11" customFormat="1" ht="14.85" customHeight="1" x14ac:dyDescent="0.25">
      <c r="A187" s="5">
        <v>185</v>
      </c>
      <c r="B187" s="5" t="s">
        <v>33</v>
      </c>
      <c r="C187" s="5" t="s">
        <v>12</v>
      </c>
      <c r="D187" s="5" t="s">
        <v>5</v>
      </c>
      <c r="E187" s="29" t="str">
        <f t="shared" si="2"/>
        <v>Chateau Lynch Bages 5eme Cru Classe, Pauillac (Magnums) - In Bond</v>
      </c>
      <c r="F187" s="19"/>
      <c r="G187" s="5" t="s">
        <v>31</v>
      </c>
      <c r="H187" s="5">
        <v>6</v>
      </c>
      <c r="I187" s="5" t="s">
        <v>14</v>
      </c>
      <c r="J187" s="5" t="s">
        <v>0</v>
      </c>
      <c r="K187" s="23">
        <v>700</v>
      </c>
      <c r="L187" s="23">
        <v>1000</v>
      </c>
      <c r="M187" s="19"/>
      <c r="N187" s="19"/>
      <c r="AA187" s="17" t="s">
        <v>341</v>
      </c>
      <c r="AB187" t="s">
        <v>836</v>
      </c>
    </row>
    <row r="188" spans="1:28" s="11" customFormat="1" ht="14.85" customHeight="1" x14ac:dyDescent="0.25">
      <c r="A188" s="5">
        <v>186</v>
      </c>
      <c r="B188" s="5" t="s">
        <v>33</v>
      </c>
      <c r="C188" s="5" t="s">
        <v>12</v>
      </c>
      <c r="D188" s="5" t="s">
        <v>5</v>
      </c>
      <c r="E188" s="29" t="str">
        <f t="shared" si="2"/>
        <v>Chateau Le Crock, Saint-Estephe - In Bond</v>
      </c>
      <c r="F188" s="19"/>
      <c r="G188" s="5" t="s">
        <v>2</v>
      </c>
      <c r="H188" s="5">
        <v>12</v>
      </c>
      <c r="I188" s="5" t="s">
        <v>14</v>
      </c>
      <c r="J188" s="5" t="s">
        <v>0</v>
      </c>
      <c r="K188" s="23">
        <v>140</v>
      </c>
      <c r="L188" s="23">
        <v>180</v>
      </c>
      <c r="M188" s="19"/>
      <c r="N188" s="19"/>
      <c r="AA188" s="17" t="s">
        <v>342</v>
      </c>
      <c r="AB188" t="s">
        <v>837</v>
      </c>
    </row>
    <row r="189" spans="1:28" s="11" customFormat="1" ht="14.85" customHeight="1" x14ac:dyDescent="0.25">
      <c r="A189" s="5">
        <v>187</v>
      </c>
      <c r="B189" s="5" t="s">
        <v>33</v>
      </c>
      <c r="C189" s="5" t="s">
        <v>12</v>
      </c>
      <c r="D189" s="5" t="s">
        <v>5</v>
      </c>
      <c r="E189" s="29" t="str">
        <f t="shared" si="2"/>
        <v>Chateau Le Crock, Saint-Estephe - In Bond</v>
      </c>
      <c r="F189" s="19"/>
      <c r="G189" s="5" t="s">
        <v>2</v>
      </c>
      <c r="H189" s="5">
        <v>12</v>
      </c>
      <c r="I189" s="5" t="s">
        <v>14</v>
      </c>
      <c r="J189" s="5" t="s">
        <v>0</v>
      </c>
      <c r="K189" s="23">
        <v>140</v>
      </c>
      <c r="L189" s="23">
        <v>180</v>
      </c>
      <c r="M189" s="19"/>
      <c r="N189" s="19"/>
      <c r="AA189" s="17" t="s">
        <v>342</v>
      </c>
      <c r="AB189" t="s">
        <v>838</v>
      </c>
    </row>
    <row r="190" spans="1:28" s="11" customFormat="1" ht="14.85" customHeight="1" x14ac:dyDescent="0.25">
      <c r="A190" s="5">
        <v>188</v>
      </c>
      <c r="B190" s="5" t="s">
        <v>33</v>
      </c>
      <c r="C190" s="5" t="s">
        <v>12</v>
      </c>
      <c r="D190" s="5" t="s">
        <v>5</v>
      </c>
      <c r="E190" s="29" t="str">
        <f t="shared" si="2"/>
        <v>Chateau Le Crock, Saint-Estephe - In Bond</v>
      </c>
      <c r="F190" s="19"/>
      <c r="G190" s="5" t="s">
        <v>2</v>
      </c>
      <c r="H190" s="5">
        <v>12</v>
      </c>
      <c r="I190" s="5" t="s">
        <v>14</v>
      </c>
      <c r="J190" s="5" t="s">
        <v>0</v>
      </c>
      <c r="K190" s="23">
        <v>140</v>
      </c>
      <c r="L190" s="23">
        <v>180</v>
      </c>
      <c r="M190" s="19"/>
      <c r="N190" s="19"/>
      <c r="AA190" s="17" t="s">
        <v>342</v>
      </c>
      <c r="AB190" t="s">
        <v>839</v>
      </c>
    </row>
    <row r="191" spans="1:28" s="11" customFormat="1" ht="14.85" customHeight="1" x14ac:dyDescent="0.25">
      <c r="A191" s="5">
        <v>189</v>
      </c>
      <c r="B191" s="5" t="s">
        <v>33</v>
      </c>
      <c r="C191" s="5" t="s">
        <v>12</v>
      </c>
      <c r="D191" s="5" t="s">
        <v>5</v>
      </c>
      <c r="E191" s="29" t="str">
        <f t="shared" si="2"/>
        <v>Clos du Marquis, Saint-Julien</v>
      </c>
      <c r="F191" s="19"/>
      <c r="G191" s="5" t="s">
        <v>2</v>
      </c>
      <c r="H191" s="5">
        <v>12</v>
      </c>
      <c r="I191" s="5" t="s">
        <v>14</v>
      </c>
      <c r="J191" s="5" t="s">
        <v>20</v>
      </c>
      <c r="K191" s="23">
        <v>400</v>
      </c>
      <c r="L191" s="23">
        <v>550</v>
      </c>
      <c r="M191" s="19"/>
      <c r="N191" s="19" t="s">
        <v>344</v>
      </c>
      <c r="AA191" s="17" t="s">
        <v>343</v>
      </c>
      <c r="AB191" t="s">
        <v>840</v>
      </c>
    </row>
    <row r="192" spans="1:28" s="11" customFormat="1" ht="14.85" customHeight="1" x14ac:dyDescent="0.25">
      <c r="A192" s="5">
        <v>190</v>
      </c>
      <c r="B192" s="5" t="s">
        <v>33</v>
      </c>
      <c r="C192" s="5" t="s">
        <v>12</v>
      </c>
      <c r="D192" s="5" t="s">
        <v>5</v>
      </c>
      <c r="E192" s="29" t="str">
        <f t="shared" si="2"/>
        <v>Croix de Beaucaillou, Saint-Julien</v>
      </c>
      <c r="F192" s="19"/>
      <c r="G192" s="5" t="s">
        <v>2</v>
      </c>
      <c r="H192" s="5">
        <v>12</v>
      </c>
      <c r="I192" s="5" t="s">
        <v>14</v>
      </c>
      <c r="J192" s="5" t="s">
        <v>20</v>
      </c>
      <c r="K192" s="23">
        <v>300</v>
      </c>
      <c r="L192" s="23">
        <v>400</v>
      </c>
      <c r="M192" s="19"/>
      <c r="N192" s="19" t="s">
        <v>344</v>
      </c>
      <c r="AA192" s="17" t="s">
        <v>345</v>
      </c>
      <c r="AB192" t="s">
        <v>841</v>
      </c>
    </row>
    <row r="193" spans="1:28" s="11" customFormat="1" ht="14.85" customHeight="1" x14ac:dyDescent="0.25">
      <c r="A193" s="5">
        <v>191</v>
      </c>
      <c r="B193" s="5" t="s">
        <v>33</v>
      </c>
      <c r="C193" s="5" t="s">
        <v>12</v>
      </c>
      <c r="D193" s="5" t="s">
        <v>5</v>
      </c>
      <c r="E193" s="29" t="str">
        <f t="shared" si="2"/>
        <v>La Dame de Montrose, Saint-Estephe - In Bond</v>
      </c>
      <c r="F193" s="19"/>
      <c r="G193" s="5" t="s">
        <v>2</v>
      </c>
      <c r="H193" s="5">
        <v>12</v>
      </c>
      <c r="I193" s="5" t="s">
        <v>14</v>
      </c>
      <c r="J193" s="5" t="s">
        <v>0</v>
      </c>
      <c r="K193" s="23">
        <v>360</v>
      </c>
      <c r="L193" s="23">
        <v>440</v>
      </c>
      <c r="M193" s="19"/>
      <c r="N193" s="19"/>
      <c r="AA193" s="17" t="s">
        <v>346</v>
      </c>
      <c r="AB193" t="s">
        <v>842</v>
      </c>
    </row>
    <row r="194" spans="1:28" s="11" customFormat="1" ht="14.85" customHeight="1" x14ac:dyDescent="0.25">
      <c r="A194" s="5">
        <v>192</v>
      </c>
      <c r="B194" s="5" t="s">
        <v>33</v>
      </c>
      <c r="C194" s="5" t="s">
        <v>12</v>
      </c>
      <c r="D194" s="5" t="s">
        <v>5</v>
      </c>
      <c r="E194" s="29" t="str">
        <f t="shared" si="2"/>
        <v>La Dame de Montrose, Saint-Estephe - In Bond</v>
      </c>
      <c r="F194" s="19"/>
      <c r="G194" s="5" t="s">
        <v>2</v>
      </c>
      <c r="H194" s="5">
        <v>12</v>
      </c>
      <c r="I194" s="5" t="s">
        <v>14</v>
      </c>
      <c r="J194" s="5" t="s">
        <v>0</v>
      </c>
      <c r="K194" s="23">
        <v>360</v>
      </c>
      <c r="L194" s="23">
        <v>440</v>
      </c>
      <c r="M194" s="19"/>
      <c r="N194" s="19"/>
      <c r="AA194" s="17" t="s">
        <v>346</v>
      </c>
      <c r="AB194" t="s">
        <v>843</v>
      </c>
    </row>
    <row r="195" spans="1:28" s="11" customFormat="1" ht="14.85" customHeight="1" x14ac:dyDescent="0.25">
      <c r="A195" s="5">
        <v>193</v>
      </c>
      <c r="B195" s="5" t="s">
        <v>33</v>
      </c>
      <c r="C195" s="5" t="s">
        <v>12</v>
      </c>
      <c r="D195" s="5" t="s">
        <v>5</v>
      </c>
      <c r="E195" s="29" t="str">
        <f t="shared" si="2"/>
        <v>La Dame de Montrose, Saint-Estephe - In Bond</v>
      </c>
      <c r="F195" s="19"/>
      <c r="G195" s="5" t="s">
        <v>2</v>
      </c>
      <c r="H195" s="5">
        <v>12</v>
      </c>
      <c r="I195" s="5" t="s">
        <v>14</v>
      </c>
      <c r="J195" s="5" t="s">
        <v>0</v>
      </c>
      <c r="K195" s="23">
        <v>360</v>
      </c>
      <c r="L195" s="23">
        <v>440</v>
      </c>
      <c r="M195" s="19"/>
      <c r="N195" s="19"/>
      <c r="AA195" s="17" t="s">
        <v>346</v>
      </c>
      <c r="AB195" t="s">
        <v>844</v>
      </c>
    </row>
    <row r="196" spans="1:28" s="11" customFormat="1" ht="14.85" customHeight="1" x14ac:dyDescent="0.25">
      <c r="A196" s="5">
        <v>194</v>
      </c>
      <c r="B196" s="5" t="s">
        <v>33</v>
      </c>
      <c r="C196" s="5" t="s">
        <v>12</v>
      </c>
      <c r="D196" s="5" t="s">
        <v>5</v>
      </c>
      <c r="E196" s="29" t="str">
        <f t="shared" ref="E196:E259" si="3">HYPERLINK(AB196,AA196)</f>
        <v>La Dame de Montrose, Saint-Estephe - In Bond</v>
      </c>
      <c r="F196" s="19"/>
      <c r="G196" s="5" t="s">
        <v>2</v>
      </c>
      <c r="H196" s="5">
        <v>12</v>
      </c>
      <c r="I196" s="5" t="s">
        <v>14</v>
      </c>
      <c r="J196" s="5" t="s">
        <v>0</v>
      </c>
      <c r="K196" s="23">
        <v>360</v>
      </c>
      <c r="L196" s="23">
        <v>440</v>
      </c>
      <c r="M196" s="19"/>
      <c r="N196" s="19"/>
      <c r="AA196" s="17" t="s">
        <v>346</v>
      </c>
      <c r="AB196" t="s">
        <v>845</v>
      </c>
    </row>
    <row r="197" spans="1:28" s="11" customFormat="1" ht="14.85" customHeight="1" x14ac:dyDescent="0.25">
      <c r="A197" s="5">
        <v>195</v>
      </c>
      <c r="B197" s="5" t="s">
        <v>33</v>
      </c>
      <c r="C197" s="5" t="s">
        <v>12</v>
      </c>
      <c r="D197" s="5" t="s">
        <v>5</v>
      </c>
      <c r="E197" s="29" t="str">
        <f t="shared" si="3"/>
        <v>La Parde Haut-Bailly, Pessac-Leognan - In Bond</v>
      </c>
      <c r="F197" s="19"/>
      <c r="G197" s="5" t="s">
        <v>2</v>
      </c>
      <c r="H197" s="5">
        <v>12</v>
      </c>
      <c r="I197" s="5" t="s">
        <v>14</v>
      </c>
      <c r="J197" s="5" t="s">
        <v>0</v>
      </c>
      <c r="K197" s="23">
        <v>180</v>
      </c>
      <c r="L197" s="23">
        <v>240</v>
      </c>
      <c r="M197" s="19"/>
      <c r="N197" s="19"/>
      <c r="AA197" s="17" t="s">
        <v>347</v>
      </c>
      <c r="AB197" t="s">
        <v>846</v>
      </c>
    </row>
    <row r="198" spans="1:28" s="11" customFormat="1" ht="14.85" customHeight="1" x14ac:dyDescent="0.25">
      <c r="A198" s="5">
        <v>196</v>
      </c>
      <c r="B198" s="5" t="s">
        <v>33</v>
      </c>
      <c r="C198" s="5" t="s">
        <v>12</v>
      </c>
      <c r="D198" s="5" t="s">
        <v>5</v>
      </c>
      <c r="E198" s="29" t="str">
        <f t="shared" si="3"/>
        <v>La Parde Haut-Bailly, Pessac-Leognan - In Bond</v>
      </c>
      <c r="F198" s="19"/>
      <c r="G198" s="5" t="s">
        <v>2</v>
      </c>
      <c r="H198" s="5">
        <v>12</v>
      </c>
      <c r="I198" s="5" t="s">
        <v>14</v>
      </c>
      <c r="J198" s="5" t="s">
        <v>0</v>
      </c>
      <c r="K198" s="23">
        <v>180</v>
      </c>
      <c r="L198" s="23">
        <v>240</v>
      </c>
      <c r="M198" s="19"/>
      <c r="N198" s="19"/>
      <c r="AA198" s="17" t="s">
        <v>347</v>
      </c>
      <c r="AB198" t="s">
        <v>847</v>
      </c>
    </row>
    <row r="199" spans="1:28" s="11" customFormat="1" ht="14.85" customHeight="1" x14ac:dyDescent="0.25">
      <c r="A199" s="5">
        <v>197</v>
      </c>
      <c r="B199" s="5" t="s">
        <v>33</v>
      </c>
      <c r="C199" s="5" t="s">
        <v>12</v>
      </c>
      <c r="D199" s="5" t="s">
        <v>5</v>
      </c>
      <c r="E199" s="29" t="str">
        <f t="shared" si="3"/>
        <v>Chateau Beaumont, Haut-Medoc</v>
      </c>
      <c r="F199" s="19"/>
      <c r="G199" s="5" t="s">
        <v>2</v>
      </c>
      <c r="H199" s="5">
        <v>12</v>
      </c>
      <c r="I199" s="5" t="s">
        <v>1</v>
      </c>
      <c r="J199" s="5" t="s">
        <v>20</v>
      </c>
      <c r="K199" s="23">
        <v>180</v>
      </c>
      <c r="L199" s="23">
        <v>220</v>
      </c>
      <c r="M199" s="19"/>
      <c r="N199" s="19" t="s">
        <v>297</v>
      </c>
      <c r="AA199" s="17" t="s">
        <v>348</v>
      </c>
      <c r="AB199" t="s">
        <v>848</v>
      </c>
    </row>
    <row r="200" spans="1:28" s="11" customFormat="1" ht="14.85" customHeight="1" x14ac:dyDescent="0.25">
      <c r="A200" s="5">
        <v>198</v>
      </c>
      <c r="B200" s="5" t="s">
        <v>33</v>
      </c>
      <c r="C200" s="5" t="s">
        <v>12</v>
      </c>
      <c r="D200" s="5" t="s">
        <v>5</v>
      </c>
      <c r="E200" s="29" t="str">
        <f t="shared" si="3"/>
        <v xml:space="preserve">Chateau Caronne Ste Gemme, Haut-Medoc </v>
      </c>
      <c r="F200" s="19"/>
      <c r="G200" s="5" t="s">
        <v>2</v>
      </c>
      <c r="H200" s="5">
        <v>12</v>
      </c>
      <c r="I200" s="5" t="s">
        <v>1</v>
      </c>
      <c r="J200" s="5" t="s">
        <v>20</v>
      </c>
      <c r="K200" s="23">
        <v>150</v>
      </c>
      <c r="L200" s="23">
        <v>180</v>
      </c>
      <c r="M200" s="19"/>
      <c r="N200" s="19" t="s">
        <v>297</v>
      </c>
      <c r="AA200" s="17" t="s">
        <v>349</v>
      </c>
      <c r="AB200" t="s">
        <v>849</v>
      </c>
    </row>
    <row r="201" spans="1:28" s="11" customFormat="1" ht="14.85" customHeight="1" x14ac:dyDescent="0.25">
      <c r="A201" s="5">
        <v>199</v>
      </c>
      <c r="B201" s="5" t="s">
        <v>33</v>
      </c>
      <c r="C201" s="5" t="s">
        <v>12</v>
      </c>
      <c r="D201" s="5" t="s">
        <v>5</v>
      </c>
      <c r="E201" s="29" t="str">
        <f t="shared" si="3"/>
        <v>Chateau Potensac, Medoc - In Bond</v>
      </c>
      <c r="F201" s="19"/>
      <c r="G201" s="5" t="s">
        <v>2</v>
      </c>
      <c r="H201" s="5">
        <v>12</v>
      </c>
      <c r="I201" s="5" t="s">
        <v>14</v>
      </c>
      <c r="J201" s="5" t="s">
        <v>0</v>
      </c>
      <c r="K201" s="23">
        <v>180</v>
      </c>
      <c r="L201" s="23">
        <v>260</v>
      </c>
      <c r="M201" s="19"/>
      <c r="N201" s="19"/>
      <c r="AA201" s="17" t="s">
        <v>350</v>
      </c>
      <c r="AB201" t="s">
        <v>850</v>
      </c>
    </row>
    <row r="202" spans="1:28" s="11" customFormat="1" ht="14.85" customHeight="1" x14ac:dyDescent="0.25">
      <c r="A202" s="5">
        <v>200</v>
      </c>
      <c r="B202" s="5" t="s">
        <v>33</v>
      </c>
      <c r="C202" s="5" t="s">
        <v>12</v>
      </c>
      <c r="D202" s="5" t="s">
        <v>5</v>
      </c>
      <c r="E202" s="29" t="str">
        <f t="shared" si="3"/>
        <v>Chateau Potensac, Medoc - In Bond</v>
      </c>
      <c r="F202" s="19"/>
      <c r="G202" s="5" t="s">
        <v>2</v>
      </c>
      <c r="H202" s="5">
        <v>12</v>
      </c>
      <c r="I202" s="5" t="s">
        <v>14</v>
      </c>
      <c r="J202" s="5" t="s">
        <v>0</v>
      </c>
      <c r="K202" s="23">
        <v>180</v>
      </c>
      <c r="L202" s="23">
        <v>260</v>
      </c>
      <c r="M202" s="19"/>
      <c r="N202" s="19"/>
      <c r="AA202" s="17" t="s">
        <v>350</v>
      </c>
      <c r="AB202" t="s">
        <v>851</v>
      </c>
    </row>
    <row r="203" spans="1:28" s="11" customFormat="1" ht="14.85" customHeight="1" x14ac:dyDescent="0.25">
      <c r="A203" s="5">
        <v>201</v>
      </c>
      <c r="B203" s="5" t="s">
        <v>33</v>
      </c>
      <c r="C203" s="5" t="s">
        <v>12</v>
      </c>
      <c r="D203" s="5" t="s">
        <v>5</v>
      </c>
      <c r="E203" s="29" t="str">
        <f t="shared" si="3"/>
        <v>Chateau Potensac, Medoc - In Bond</v>
      </c>
      <c r="F203" s="19"/>
      <c r="G203" s="5" t="s">
        <v>2</v>
      </c>
      <c r="H203" s="5">
        <v>12</v>
      </c>
      <c r="I203" s="5" t="s">
        <v>14</v>
      </c>
      <c r="J203" s="5" t="s">
        <v>0</v>
      </c>
      <c r="K203" s="23">
        <v>180</v>
      </c>
      <c r="L203" s="23">
        <v>260</v>
      </c>
      <c r="M203" s="19"/>
      <c r="N203" s="19"/>
      <c r="AA203" s="17" t="s">
        <v>350</v>
      </c>
      <c r="AB203" t="s">
        <v>852</v>
      </c>
    </row>
    <row r="204" spans="1:28" s="11" customFormat="1" ht="14.85" customHeight="1" x14ac:dyDescent="0.25">
      <c r="A204" s="5">
        <v>202</v>
      </c>
      <c r="B204" s="5" t="s">
        <v>33</v>
      </c>
      <c r="C204" s="5" t="s">
        <v>12</v>
      </c>
      <c r="D204" s="5" t="s">
        <v>5</v>
      </c>
      <c r="E204" s="29" t="str">
        <f t="shared" si="3"/>
        <v>Chateau Poujeaux, Moulis en Medoc (Magnums) - In Bond</v>
      </c>
      <c r="F204" s="19"/>
      <c r="G204" s="5" t="s">
        <v>31</v>
      </c>
      <c r="H204" s="5">
        <v>6</v>
      </c>
      <c r="I204" s="5" t="s">
        <v>14</v>
      </c>
      <c r="J204" s="5" t="s">
        <v>0</v>
      </c>
      <c r="K204" s="23">
        <v>280</v>
      </c>
      <c r="L204" s="23">
        <v>340</v>
      </c>
      <c r="M204" s="19"/>
      <c r="N204" s="19"/>
      <c r="AA204" s="17" t="s">
        <v>351</v>
      </c>
      <c r="AB204" t="s">
        <v>853</v>
      </c>
    </row>
    <row r="205" spans="1:28" s="11" customFormat="1" ht="14.85" customHeight="1" x14ac:dyDescent="0.25">
      <c r="A205" s="5">
        <v>203</v>
      </c>
      <c r="B205" s="5" t="s">
        <v>33</v>
      </c>
      <c r="C205" s="5" t="s">
        <v>12</v>
      </c>
      <c r="D205" s="5" t="s">
        <v>5</v>
      </c>
      <c r="E205" s="29" t="str">
        <f t="shared" si="3"/>
        <v>Chateau Poujeaux, Moulis en Medoc  (Magnums) - In Bond</v>
      </c>
      <c r="F205" s="19"/>
      <c r="G205" s="5" t="s">
        <v>31</v>
      </c>
      <c r="H205" s="5">
        <v>6</v>
      </c>
      <c r="I205" s="5" t="s">
        <v>14</v>
      </c>
      <c r="J205" s="5" t="s">
        <v>0</v>
      </c>
      <c r="K205" s="23">
        <v>280</v>
      </c>
      <c r="L205" s="23">
        <v>340</v>
      </c>
      <c r="M205" s="19"/>
      <c r="N205" s="19"/>
      <c r="AA205" s="17" t="s">
        <v>352</v>
      </c>
      <c r="AB205" t="s">
        <v>854</v>
      </c>
    </row>
    <row r="206" spans="1:28" s="11" customFormat="1" ht="14.85" customHeight="1" x14ac:dyDescent="0.25">
      <c r="A206" s="5">
        <v>204</v>
      </c>
      <c r="B206" s="5" t="s">
        <v>32</v>
      </c>
      <c r="C206" s="5" t="s">
        <v>12</v>
      </c>
      <c r="D206" s="5" t="s">
        <v>5</v>
      </c>
      <c r="E206" s="29" t="str">
        <f t="shared" si="3"/>
        <v>Chateau Leoville Barton 2eme Cru Classe, Saint-Julien</v>
      </c>
      <c r="F206" s="19"/>
      <c r="G206" s="5" t="s">
        <v>2</v>
      </c>
      <c r="H206" s="5">
        <v>12</v>
      </c>
      <c r="I206" s="5" t="s">
        <v>14</v>
      </c>
      <c r="J206" s="5" t="s">
        <v>20</v>
      </c>
      <c r="K206" s="23">
        <v>750</v>
      </c>
      <c r="L206" s="23">
        <v>950</v>
      </c>
      <c r="M206" s="19"/>
      <c r="N206" s="19" t="s">
        <v>344</v>
      </c>
      <c r="AA206" s="17" t="s">
        <v>353</v>
      </c>
      <c r="AB206" t="s">
        <v>855</v>
      </c>
    </row>
    <row r="207" spans="1:28" s="11" customFormat="1" ht="14.85" customHeight="1" x14ac:dyDescent="0.25">
      <c r="A207" s="5">
        <v>205</v>
      </c>
      <c r="B207" s="5" t="s">
        <v>32</v>
      </c>
      <c r="C207" s="5" t="s">
        <v>12</v>
      </c>
      <c r="D207" s="5" t="s">
        <v>5</v>
      </c>
      <c r="E207" s="29" t="str">
        <f t="shared" si="3"/>
        <v>Chateau Pichon Baron 2eme Cru Classe, Pauillac</v>
      </c>
      <c r="F207" s="19"/>
      <c r="G207" s="5" t="s">
        <v>2</v>
      </c>
      <c r="H207" s="5">
        <v>12</v>
      </c>
      <c r="I207" s="5" t="s">
        <v>14</v>
      </c>
      <c r="J207" s="5" t="s">
        <v>20</v>
      </c>
      <c r="K207" s="23">
        <v>1000</v>
      </c>
      <c r="L207" s="23">
        <v>1400</v>
      </c>
      <c r="M207" s="19"/>
      <c r="N207" s="19" t="s">
        <v>344</v>
      </c>
      <c r="AA207" s="17" t="s">
        <v>293</v>
      </c>
      <c r="AB207" t="s">
        <v>856</v>
      </c>
    </row>
    <row r="208" spans="1:28" s="11" customFormat="1" ht="14.85" customHeight="1" x14ac:dyDescent="0.25">
      <c r="A208" s="5">
        <v>206</v>
      </c>
      <c r="B208" s="5" t="s">
        <v>32</v>
      </c>
      <c r="C208" s="5" t="s">
        <v>12</v>
      </c>
      <c r="D208" s="5" t="s">
        <v>5</v>
      </c>
      <c r="E208" s="29" t="str">
        <f t="shared" si="3"/>
        <v>Chateau Branaire-Ducru 4eme Cru Classe, Saint-Julien - In Bond</v>
      </c>
      <c r="F208" s="19"/>
      <c r="G208" s="5" t="s">
        <v>2</v>
      </c>
      <c r="H208" s="5">
        <v>12</v>
      </c>
      <c r="I208" s="5" t="s">
        <v>14</v>
      </c>
      <c r="J208" s="5" t="s">
        <v>0</v>
      </c>
      <c r="K208" s="23">
        <v>400</v>
      </c>
      <c r="L208" s="23">
        <v>600</v>
      </c>
      <c r="M208" s="19"/>
      <c r="N208" s="19"/>
      <c r="AA208" s="17" t="s">
        <v>335</v>
      </c>
      <c r="AB208" t="s">
        <v>857</v>
      </c>
    </row>
    <row r="209" spans="1:28" s="11" customFormat="1" ht="14.85" customHeight="1" x14ac:dyDescent="0.25">
      <c r="A209" s="5">
        <v>207</v>
      </c>
      <c r="B209" s="5" t="s">
        <v>32</v>
      </c>
      <c r="C209" s="5" t="s">
        <v>12</v>
      </c>
      <c r="D209" s="5" t="s">
        <v>5</v>
      </c>
      <c r="E209" s="29" t="str">
        <f t="shared" si="3"/>
        <v>Chateau Branaire-Ducru 4eme Cru Classe, Saint-Julien - In Bond</v>
      </c>
      <c r="F209" s="19"/>
      <c r="G209" s="5" t="s">
        <v>2</v>
      </c>
      <c r="H209" s="5">
        <v>12</v>
      </c>
      <c r="I209" s="5" t="s">
        <v>14</v>
      </c>
      <c r="J209" s="5" t="s">
        <v>0</v>
      </c>
      <c r="K209" s="23">
        <v>400</v>
      </c>
      <c r="L209" s="23">
        <v>600</v>
      </c>
      <c r="M209" s="19"/>
      <c r="N209" s="19"/>
      <c r="AA209" s="17" t="s">
        <v>335</v>
      </c>
      <c r="AB209" t="s">
        <v>858</v>
      </c>
    </row>
    <row r="210" spans="1:28" s="11" customFormat="1" ht="14.85" customHeight="1" x14ac:dyDescent="0.25">
      <c r="A210" s="5">
        <v>208</v>
      </c>
      <c r="B210" s="5" t="s">
        <v>32</v>
      </c>
      <c r="C210" s="5" t="s">
        <v>12</v>
      </c>
      <c r="D210" s="5" t="s">
        <v>5</v>
      </c>
      <c r="E210" s="29" t="str">
        <f t="shared" si="3"/>
        <v>Chateau Batailley 5eme Cru Classe, Pauillac (Salmanazar) - In Bond</v>
      </c>
      <c r="F210" s="19"/>
      <c r="G210" s="5" t="s">
        <v>355</v>
      </c>
      <c r="H210" s="5">
        <v>1</v>
      </c>
      <c r="I210" s="5" t="s">
        <v>14</v>
      </c>
      <c r="J210" s="5" t="s">
        <v>0</v>
      </c>
      <c r="K210" s="23">
        <v>380</v>
      </c>
      <c r="L210" s="23">
        <v>550</v>
      </c>
      <c r="M210" s="19"/>
      <c r="N210" s="19"/>
      <c r="AA210" s="17" t="s">
        <v>354</v>
      </c>
      <c r="AB210" t="s">
        <v>859</v>
      </c>
    </row>
    <row r="211" spans="1:28" s="11" customFormat="1" ht="14.85" customHeight="1" x14ac:dyDescent="0.25">
      <c r="A211" s="5">
        <v>209</v>
      </c>
      <c r="B211" s="5" t="s">
        <v>32</v>
      </c>
      <c r="C211" s="5" t="s">
        <v>12</v>
      </c>
      <c r="D211" s="5" t="s">
        <v>5</v>
      </c>
      <c r="E211" s="29" t="str">
        <f t="shared" si="3"/>
        <v>Chateau Batailley 5eme Cru Classe, Pauillac (Salmanazar) - In Bond</v>
      </c>
      <c r="F211" s="19"/>
      <c r="G211" s="5" t="s">
        <v>355</v>
      </c>
      <c r="H211" s="5">
        <v>1</v>
      </c>
      <c r="I211" s="5" t="s">
        <v>14</v>
      </c>
      <c r="J211" s="5" t="s">
        <v>0</v>
      </c>
      <c r="K211" s="23">
        <v>380</v>
      </c>
      <c r="L211" s="23">
        <v>550</v>
      </c>
      <c r="M211" s="19"/>
      <c r="N211" s="19"/>
      <c r="AA211" s="17" t="s">
        <v>354</v>
      </c>
      <c r="AB211" t="s">
        <v>860</v>
      </c>
    </row>
    <row r="212" spans="1:28" s="11" customFormat="1" ht="14.85" customHeight="1" x14ac:dyDescent="0.25">
      <c r="A212" s="5">
        <v>210</v>
      </c>
      <c r="B212" s="5" t="s">
        <v>32</v>
      </c>
      <c r="C212" s="5" t="s">
        <v>12</v>
      </c>
      <c r="D212" s="5" t="s">
        <v>5</v>
      </c>
      <c r="E212" s="29" t="str">
        <f t="shared" si="3"/>
        <v>Chateau Grand-Puy-Lacoste 5eme Cru Classe, Pauillac - In Bond</v>
      </c>
      <c r="F212" s="19"/>
      <c r="G212" s="5" t="s">
        <v>2</v>
      </c>
      <c r="H212" s="5">
        <v>12</v>
      </c>
      <c r="I212" s="5" t="s">
        <v>14</v>
      </c>
      <c r="J212" s="5" t="s">
        <v>0</v>
      </c>
      <c r="K212" s="23">
        <v>560</v>
      </c>
      <c r="L212" s="23">
        <v>650</v>
      </c>
      <c r="M212" s="19"/>
      <c r="N212" s="19"/>
      <c r="AA212" s="17" t="s">
        <v>356</v>
      </c>
      <c r="AB212" t="s">
        <v>861</v>
      </c>
    </row>
    <row r="213" spans="1:28" s="11" customFormat="1" ht="14.85" customHeight="1" x14ac:dyDescent="0.25">
      <c r="A213" s="5">
        <v>211</v>
      </c>
      <c r="B213" s="5" t="s">
        <v>32</v>
      </c>
      <c r="C213" s="5" t="s">
        <v>12</v>
      </c>
      <c r="D213" s="5" t="s">
        <v>5</v>
      </c>
      <c r="E213" s="29" t="str">
        <f t="shared" si="3"/>
        <v>Chateau Lynch Bages 5eme Cru Classe, Pauillac</v>
      </c>
      <c r="F213" s="19"/>
      <c r="G213" s="5" t="s">
        <v>2</v>
      </c>
      <c r="H213" s="5">
        <v>6</v>
      </c>
      <c r="I213" s="5" t="s">
        <v>14</v>
      </c>
      <c r="J213" s="5" t="s">
        <v>20</v>
      </c>
      <c r="K213" s="23">
        <v>400</v>
      </c>
      <c r="L213" s="23">
        <v>500</v>
      </c>
      <c r="M213" s="19"/>
      <c r="N213" s="19" t="s">
        <v>344</v>
      </c>
      <c r="AA213" s="17" t="s">
        <v>289</v>
      </c>
      <c r="AB213" t="s">
        <v>862</v>
      </c>
    </row>
    <row r="214" spans="1:28" s="11" customFormat="1" ht="14.85" customHeight="1" x14ac:dyDescent="0.25">
      <c r="A214" s="5">
        <v>212</v>
      </c>
      <c r="B214" s="5" t="s">
        <v>32</v>
      </c>
      <c r="C214" s="5" t="s">
        <v>12</v>
      </c>
      <c r="D214" s="5" t="s">
        <v>5</v>
      </c>
      <c r="E214" s="29" t="str">
        <f t="shared" si="3"/>
        <v>Chateau Lynch Bages 5eme Cru Classe, Pauillac</v>
      </c>
      <c r="F214" s="19"/>
      <c r="G214" s="5" t="s">
        <v>2</v>
      </c>
      <c r="H214" s="5">
        <v>12</v>
      </c>
      <c r="I214" s="5" t="s">
        <v>14</v>
      </c>
      <c r="J214" s="5" t="s">
        <v>20</v>
      </c>
      <c r="K214" s="23">
        <v>800</v>
      </c>
      <c r="L214" s="23">
        <v>1000</v>
      </c>
      <c r="M214" s="19"/>
      <c r="N214" s="19" t="s">
        <v>344</v>
      </c>
      <c r="AA214" s="17" t="s">
        <v>289</v>
      </c>
      <c r="AB214" t="s">
        <v>863</v>
      </c>
    </row>
    <row r="215" spans="1:28" s="11" customFormat="1" ht="14.85" customHeight="1" x14ac:dyDescent="0.25">
      <c r="A215" s="5">
        <v>213</v>
      </c>
      <c r="B215" s="5" t="s">
        <v>32</v>
      </c>
      <c r="C215" s="5" t="s">
        <v>12</v>
      </c>
      <c r="D215" s="5" t="s">
        <v>5</v>
      </c>
      <c r="E215" s="29" t="str">
        <f t="shared" si="3"/>
        <v>Chateau Cantemerle 5eme Cru Classe, Haut-Medoc (Magnums) - In Bond</v>
      </c>
      <c r="F215" s="19"/>
      <c r="G215" s="5" t="s">
        <v>31</v>
      </c>
      <c r="H215" s="5">
        <v>6</v>
      </c>
      <c r="I215" s="5" t="s">
        <v>14</v>
      </c>
      <c r="J215" s="5" t="s">
        <v>0</v>
      </c>
      <c r="K215" s="23">
        <v>180</v>
      </c>
      <c r="L215" s="23">
        <v>220</v>
      </c>
      <c r="M215" s="19"/>
      <c r="N215" s="19"/>
      <c r="AA215" s="17" t="s">
        <v>357</v>
      </c>
      <c r="AB215" t="s">
        <v>864</v>
      </c>
    </row>
    <row r="216" spans="1:28" s="11" customFormat="1" ht="14.85" customHeight="1" x14ac:dyDescent="0.25">
      <c r="A216" s="5">
        <v>214</v>
      </c>
      <c r="B216" s="5" t="s">
        <v>32</v>
      </c>
      <c r="C216" s="5" t="s">
        <v>12</v>
      </c>
      <c r="D216" s="5" t="s">
        <v>5</v>
      </c>
      <c r="E216" s="29" t="str">
        <f t="shared" si="3"/>
        <v>Chateau Cantemerle 5eme Cru Classe, Haut-Medoc (Magnums) - In Bond</v>
      </c>
      <c r="F216" s="19"/>
      <c r="G216" s="5" t="s">
        <v>31</v>
      </c>
      <c r="H216" s="5">
        <v>6</v>
      </c>
      <c r="I216" s="5" t="s">
        <v>14</v>
      </c>
      <c r="J216" s="5" t="s">
        <v>0</v>
      </c>
      <c r="K216" s="23">
        <v>180</v>
      </c>
      <c r="L216" s="23">
        <v>220</v>
      </c>
      <c r="M216" s="19"/>
      <c r="N216" s="19"/>
      <c r="AA216" s="17" t="s">
        <v>357</v>
      </c>
      <c r="AB216" t="s">
        <v>865</v>
      </c>
    </row>
    <row r="217" spans="1:28" s="11" customFormat="1" ht="14.85" customHeight="1" x14ac:dyDescent="0.25">
      <c r="A217" s="5">
        <v>215</v>
      </c>
      <c r="B217" s="5" t="s">
        <v>32</v>
      </c>
      <c r="C217" s="5" t="s">
        <v>12</v>
      </c>
      <c r="D217" s="5" t="s">
        <v>5</v>
      </c>
      <c r="E217" s="29" t="str">
        <f t="shared" si="3"/>
        <v>Chateau Cantemerle 5eme Cru Classe, Haut-Medoc (Magnums) - In Bond</v>
      </c>
      <c r="F217" s="19"/>
      <c r="G217" s="5" t="s">
        <v>31</v>
      </c>
      <c r="H217" s="5">
        <v>6</v>
      </c>
      <c r="I217" s="5" t="s">
        <v>14</v>
      </c>
      <c r="J217" s="5" t="s">
        <v>0</v>
      </c>
      <c r="K217" s="23">
        <v>200</v>
      </c>
      <c r="L217" s="23">
        <v>250</v>
      </c>
      <c r="M217" s="19"/>
      <c r="N217" s="19"/>
      <c r="AA217" s="17" t="s">
        <v>357</v>
      </c>
      <c r="AB217" t="s">
        <v>866</v>
      </c>
    </row>
    <row r="218" spans="1:28" s="11" customFormat="1" ht="14.85" customHeight="1" x14ac:dyDescent="0.25">
      <c r="A218" s="5">
        <v>216</v>
      </c>
      <c r="B218" s="5" t="s">
        <v>32</v>
      </c>
      <c r="C218" s="5" t="s">
        <v>12</v>
      </c>
      <c r="D218" s="5" t="s">
        <v>5</v>
      </c>
      <c r="E218" s="29" t="str">
        <f t="shared" si="3"/>
        <v>Chateau Poujeaux, Moulis en Medoc - In Bond</v>
      </c>
      <c r="F218" s="19"/>
      <c r="G218" s="5" t="s">
        <v>2</v>
      </c>
      <c r="H218" s="5">
        <v>12</v>
      </c>
      <c r="I218" s="5" t="s">
        <v>14</v>
      </c>
      <c r="J218" s="5" t="s">
        <v>0</v>
      </c>
      <c r="K218" s="23">
        <v>200</v>
      </c>
      <c r="L218" s="23">
        <v>250</v>
      </c>
      <c r="M218" s="19"/>
      <c r="N218" s="19"/>
      <c r="AA218" s="17" t="s">
        <v>358</v>
      </c>
      <c r="AB218" t="s">
        <v>867</v>
      </c>
    </row>
    <row r="219" spans="1:28" s="11" customFormat="1" ht="14.85" customHeight="1" x14ac:dyDescent="0.25">
      <c r="A219" s="5">
        <v>217</v>
      </c>
      <c r="B219" s="5" t="s">
        <v>32</v>
      </c>
      <c r="C219" s="5" t="s">
        <v>12</v>
      </c>
      <c r="D219" s="5" t="s">
        <v>5</v>
      </c>
      <c r="E219" s="29" t="str">
        <f t="shared" si="3"/>
        <v>Chateau Poujeaux, Moulis en Medoc - In Bond</v>
      </c>
      <c r="F219" s="19"/>
      <c r="G219" s="5" t="s">
        <v>2</v>
      </c>
      <c r="H219" s="5">
        <v>12</v>
      </c>
      <c r="I219" s="5" t="s">
        <v>14</v>
      </c>
      <c r="J219" s="5" t="s">
        <v>0</v>
      </c>
      <c r="K219" s="23">
        <v>200</v>
      </c>
      <c r="L219" s="23">
        <v>250</v>
      </c>
      <c r="M219" s="19"/>
      <c r="N219" s="19"/>
      <c r="AA219" s="17" t="s">
        <v>358</v>
      </c>
      <c r="AB219" t="s">
        <v>868</v>
      </c>
    </row>
    <row r="220" spans="1:28" s="11" customFormat="1" ht="14.85" customHeight="1" x14ac:dyDescent="0.25">
      <c r="A220" s="5">
        <v>218</v>
      </c>
      <c r="B220" s="5" t="s">
        <v>32</v>
      </c>
      <c r="C220" s="5" t="s">
        <v>12</v>
      </c>
      <c r="D220" s="5" t="s">
        <v>5</v>
      </c>
      <c r="E220" s="29" t="str">
        <f t="shared" si="3"/>
        <v>Chateau Poujeaux, Moulis en Medoc- In Bond</v>
      </c>
      <c r="F220" s="19"/>
      <c r="G220" s="5" t="s">
        <v>2</v>
      </c>
      <c r="H220" s="5">
        <v>12</v>
      </c>
      <c r="I220" s="5" t="s">
        <v>14</v>
      </c>
      <c r="J220" s="5" t="s">
        <v>0</v>
      </c>
      <c r="K220" s="23">
        <v>200</v>
      </c>
      <c r="L220" s="23">
        <v>250</v>
      </c>
      <c r="M220" s="19"/>
      <c r="N220" s="19"/>
      <c r="AA220" s="17" t="s">
        <v>359</v>
      </c>
      <c r="AB220" t="s">
        <v>869</v>
      </c>
    </row>
    <row r="221" spans="1:28" s="11" customFormat="1" ht="14.85" customHeight="1" x14ac:dyDescent="0.25">
      <c r="A221" s="5">
        <v>219</v>
      </c>
      <c r="B221" s="5" t="s">
        <v>15</v>
      </c>
      <c r="C221" s="5" t="s">
        <v>12</v>
      </c>
      <c r="D221" s="5" t="s">
        <v>5</v>
      </c>
      <c r="E221" s="29" t="str">
        <f t="shared" si="3"/>
        <v>Chateau Pichon Longueville Comtesse de Lalande 2eme Cru Classe, Pauillac</v>
      </c>
      <c r="F221" s="19"/>
      <c r="G221" s="5" t="s">
        <v>2</v>
      </c>
      <c r="H221" s="5">
        <v>6</v>
      </c>
      <c r="I221" s="5" t="s">
        <v>14</v>
      </c>
      <c r="J221" s="5" t="s">
        <v>20</v>
      </c>
      <c r="K221" s="23">
        <v>460</v>
      </c>
      <c r="L221" s="23">
        <v>560</v>
      </c>
      <c r="M221" s="19"/>
      <c r="N221" s="19"/>
      <c r="AA221" s="17" t="s">
        <v>72</v>
      </c>
      <c r="AB221" t="s">
        <v>870</v>
      </c>
    </row>
    <row r="222" spans="1:28" s="11" customFormat="1" ht="14.85" customHeight="1" x14ac:dyDescent="0.25">
      <c r="A222" s="5">
        <v>220</v>
      </c>
      <c r="B222" s="5" t="s">
        <v>15</v>
      </c>
      <c r="C222" s="5" t="s">
        <v>12</v>
      </c>
      <c r="D222" s="5" t="s">
        <v>5</v>
      </c>
      <c r="E222" s="29" t="str">
        <f t="shared" si="3"/>
        <v>Chateau Palmer 3eme Cru Classe, Margaux</v>
      </c>
      <c r="F222" s="19"/>
      <c r="G222" s="5" t="s">
        <v>2</v>
      </c>
      <c r="H222" s="5">
        <v>12</v>
      </c>
      <c r="I222" s="5" t="s">
        <v>14</v>
      </c>
      <c r="J222" s="5" t="s">
        <v>20</v>
      </c>
      <c r="K222" s="23">
        <v>1100</v>
      </c>
      <c r="L222" s="23">
        <v>1600</v>
      </c>
      <c r="M222" s="19"/>
      <c r="N222" s="19" t="s">
        <v>344</v>
      </c>
      <c r="AA222" s="17" t="s">
        <v>65</v>
      </c>
      <c r="AB222" t="s">
        <v>871</v>
      </c>
    </row>
    <row r="223" spans="1:28" s="11" customFormat="1" ht="14.85" customHeight="1" x14ac:dyDescent="0.25">
      <c r="A223" s="5">
        <v>221</v>
      </c>
      <c r="B223" s="5" t="s">
        <v>15</v>
      </c>
      <c r="C223" s="5" t="s">
        <v>12</v>
      </c>
      <c r="D223" s="5" t="s">
        <v>5</v>
      </c>
      <c r="E223" s="29" t="str">
        <f t="shared" si="3"/>
        <v>Chateau Pontet-Canet 5eme Cru Classe, Pauillac</v>
      </c>
      <c r="F223" s="19"/>
      <c r="G223" s="5" t="s">
        <v>2</v>
      </c>
      <c r="H223" s="5">
        <v>12</v>
      </c>
      <c r="I223" s="5" t="s">
        <v>14</v>
      </c>
      <c r="J223" s="5" t="s">
        <v>20</v>
      </c>
      <c r="K223" s="23">
        <v>400</v>
      </c>
      <c r="L223" s="23">
        <v>500</v>
      </c>
      <c r="M223" s="19"/>
      <c r="N223" s="19" t="s">
        <v>344</v>
      </c>
      <c r="AA223" s="17" t="s">
        <v>302</v>
      </c>
      <c r="AB223" t="s">
        <v>872</v>
      </c>
    </row>
    <row r="224" spans="1:28" s="11" customFormat="1" ht="14.85" customHeight="1" x14ac:dyDescent="0.25">
      <c r="A224" s="5">
        <v>222</v>
      </c>
      <c r="B224" s="5" t="s">
        <v>15</v>
      </c>
      <c r="C224" s="5" t="s">
        <v>12</v>
      </c>
      <c r="D224" s="5" t="s">
        <v>5</v>
      </c>
      <c r="E224" s="29" t="str">
        <f t="shared" si="3"/>
        <v xml:space="preserve">Chateau Haut-Bailly Cru Classe, Pessac-Leognan </v>
      </c>
      <c r="F224" s="19"/>
      <c r="G224" s="5" t="s">
        <v>2</v>
      </c>
      <c r="H224" s="5">
        <v>6</v>
      </c>
      <c r="I224" s="5" t="s">
        <v>14</v>
      </c>
      <c r="J224" s="5" t="s">
        <v>20</v>
      </c>
      <c r="K224" s="23">
        <v>180</v>
      </c>
      <c r="L224" s="23">
        <v>240</v>
      </c>
      <c r="M224" s="19"/>
      <c r="N224" s="19" t="s">
        <v>297</v>
      </c>
      <c r="AA224" s="17" t="s">
        <v>64</v>
      </c>
      <c r="AB224" t="s">
        <v>873</v>
      </c>
    </row>
    <row r="225" spans="1:28" s="11" customFormat="1" ht="14.85" customHeight="1" x14ac:dyDescent="0.25">
      <c r="A225" s="5">
        <v>223</v>
      </c>
      <c r="B225" s="5" t="s">
        <v>30</v>
      </c>
      <c r="C225" s="5" t="s">
        <v>12</v>
      </c>
      <c r="D225" s="5" t="s">
        <v>5</v>
      </c>
      <c r="E225" s="29" t="str">
        <f t="shared" si="3"/>
        <v>Chateau Lafite Rothschild Premier Cru Classe, Pauillac - In Bond</v>
      </c>
      <c r="F225" s="19"/>
      <c r="G225" s="5" t="s">
        <v>2</v>
      </c>
      <c r="H225" s="5">
        <v>6</v>
      </c>
      <c r="I225" s="5" t="s">
        <v>14</v>
      </c>
      <c r="J225" s="5" t="s">
        <v>0</v>
      </c>
      <c r="K225" s="23">
        <v>1700</v>
      </c>
      <c r="L225" s="23">
        <v>2200</v>
      </c>
      <c r="M225" s="19"/>
      <c r="N225" s="19"/>
      <c r="AA225" s="17" t="s">
        <v>360</v>
      </c>
      <c r="AB225" t="s">
        <v>874</v>
      </c>
    </row>
    <row r="226" spans="1:28" s="11" customFormat="1" ht="14.85" customHeight="1" x14ac:dyDescent="0.25">
      <c r="A226" s="5">
        <v>224</v>
      </c>
      <c r="B226" s="5" t="s">
        <v>30</v>
      </c>
      <c r="C226" s="5" t="s">
        <v>12</v>
      </c>
      <c r="D226" s="5" t="s">
        <v>5</v>
      </c>
      <c r="E226" s="29" t="str">
        <f t="shared" si="3"/>
        <v>Chateau Pontet-Canet 5eme Cru Classe, Pauillac - In Bond</v>
      </c>
      <c r="F226" s="19"/>
      <c r="G226" s="5" t="s">
        <v>2</v>
      </c>
      <c r="H226" s="5">
        <v>12</v>
      </c>
      <c r="I226" s="5" t="s">
        <v>14</v>
      </c>
      <c r="J226" s="5" t="s">
        <v>0</v>
      </c>
      <c r="K226" s="23">
        <v>400</v>
      </c>
      <c r="L226" s="23">
        <v>500</v>
      </c>
      <c r="M226" s="19"/>
      <c r="N226" s="19"/>
      <c r="AA226" s="17" t="s">
        <v>336</v>
      </c>
      <c r="AB226" t="s">
        <v>875</v>
      </c>
    </row>
    <row r="227" spans="1:28" s="11" customFormat="1" ht="14.85" customHeight="1" x14ac:dyDescent="0.25">
      <c r="A227" s="5">
        <v>225</v>
      </c>
      <c r="B227" s="5" t="s">
        <v>30</v>
      </c>
      <c r="C227" s="5" t="s">
        <v>12</v>
      </c>
      <c r="D227" s="5" t="s">
        <v>5</v>
      </c>
      <c r="E227" s="29" t="str">
        <f t="shared" si="3"/>
        <v>Chateau Pontet-Canet 5eme Cru Classe, Pauillac - In Bond</v>
      </c>
      <c r="F227" s="19"/>
      <c r="G227" s="5" t="s">
        <v>2</v>
      </c>
      <c r="H227" s="5">
        <v>12</v>
      </c>
      <c r="I227" s="5" t="s">
        <v>14</v>
      </c>
      <c r="J227" s="5" t="s">
        <v>0</v>
      </c>
      <c r="K227" s="23">
        <v>400</v>
      </c>
      <c r="L227" s="23">
        <v>500</v>
      </c>
      <c r="M227" s="19"/>
      <c r="N227" s="19"/>
      <c r="AA227" s="17" t="s">
        <v>336</v>
      </c>
      <c r="AB227" t="s">
        <v>876</v>
      </c>
    </row>
    <row r="228" spans="1:28" s="11" customFormat="1" ht="14.85" customHeight="1" x14ac:dyDescent="0.25">
      <c r="A228" s="5">
        <v>226</v>
      </c>
      <c r="B228" s="5" t="s">
        <v>30</v>
      </c>
      <c r="C228" s="5" t="s">
        <v>12</v>
      </c>
      <c r="D228" s="5" t="s">
        <v>5</v>
      </c>
      <c r="E228" s="29" t="str">
        <f t="shared" si="3"/>
        <v>Chateau Pontet-Canet 5eme Cru Classe, Pauillac - In Bond</v>
      </c>
      <c r="F228" s="19"/>
      <c r="G228" s="5" t="s">
        <v>2</v>
      </c>
      <c r="H228" s="5">
        <v>12</v>
      </c>
      <c r="I228" s="5" t="s">
        <v>14</v>
      </c>
      <c r="J228" s="5" t="s">
        <v>0</v>
      </c>
      <c r="K228" s="23">
        <v>400</v>
      </c>
      <c r="L228" s="23">
        <v>500</v>
      </c>
      <c r="M228" s="19"/>
      <c r="N228" s="19"/>
      <c r="AA228" s="17" t="s">
        <v>336</v>
      </c>
      <c r="AB228" t="s">
        <v>877</v>
      </c>
    </row>
    <row r="229" spans="1:28" s="11" customFormat="1" ht="14.85" customHeight="1" x14ac:dyDescent="0.25">
      <c r="A229" s="5">
        <v>227</v>
      </c>
      <c r="B229" s="5" t="s">
        <v>30</v>
      </c>
      <c r="C229" s="5" t="s">
        <v>12</v>
      </c>
      <c r="D229" s="5" t="s">
        <v>5</v>
      </c>
      <c r="E229" s="29" t="str">
        <f t="shared" si="3"/>
        <v>Chateau Pontet-Canet 5eme Cru Classe, Pauillac</v>
      </c>
      <c r="F229" s="19"/>
      <c r="G229" s="5" t="s">
        <v>2</v>
      </c>
      <c r="H229" s="5">
        <v>12</v>
      </c>
      <c r="I229" s="5" t="s">
        <v>14</v>
      </c>
      <c r="J229" s="5" t="s">
        <v>20</v>
      </c>
      <c r="K229" s="23">
        <v>400</v>
      </c>
      <c r="L229" s="23">
        <v>500</v>
      </c>
      <c r="M229" s="19" t="s">
        <v>139</v>
      </c>
      <c r="N229" s="19" t="s">
        <v>344</v>
      </c>
      <c r="AA229" s="17" t="s">
        <v>302</v>
      </c>
      <c r="AB229" t="s">
        <v>878</v>
      </c>
    </row>
    <row r="230" spans="1:28" s="11" customFormat="1" ht="14.85" customHeight="1" x14ac:dyDescent="0.25">
      <c r="A230" s="5">
        <v>228</v>
      </c>
      <c r="B230" s="5" t="s">
        <v>30</v>
      </c>
      <c r="C230" s="5" t="s">
        <v>12</v>
      </c>
      <c r="D230" s="5" t="s">
        <v>5</v>
      </c>
      <c r="E230" s="29" t="str">
        <f t="shared" si="3"/>
        <v>Chateau Gloria, Saint-Julien - In Bond</v>
      </c>
      <c r="F230" s="19"/>
      <c r="G230" s="5" t="s">
        <v>2</v>
      </c>
      <c r="H230" s="5">
        <v>12</v>
      </c>
      <c r="I230" s="5" t="s">
        <v>14</v>
      </c>
      <c r="J230" s="5" t="s">
        <v>0</v>
      </c>
      <c r="K230" s="23">
        <v>180</v>
      </c>
      <c r="L230" s="23">
        <v>240</v>
      </c>
      <c r="M230" s="19"/>
      <c r="N230" s="19"/>
      <c r="AA230" s="17" t="s">
        <v>337</v>
      </c>
      <c r="AB230" t="s">
        <v>879</v>
      </c>
    </row>
    <row r="231" spans="1:28" s="11" customFormat="1" ht="14.85" customHeight="1" x14ac:dyDescent="0.25">
      <c r="A231" s="5">
        <v>229</v>
      </c>
      <c r="B231" s="5" t="s">
        <v>30</v>
      </c>
      <c r="C231" s="5" t="s">
        <v>12</v>
      </c>
      <c r="D231" s="5" t="s">
        <v>5</v>
      </c>
      <c r="E231" s="29" t="str">
        <f t="shared" si="3"/>
        <v>Chateau Gloria, Saint-Julien - In Bond</v>
      </c>
      <c r="F231" s="19"/>
      <c r="G231" s="5" t="s">
        <v>2</v>
      </c>
      <c r="H231" s="5">
        <v>12</v>
      </c>
      <c r="I231" s="5" t="s">
        <v>14</v>
      </c>
      <c r="J231" s="5" t="s">
        <v>0</v>
      </c>
      <c r="K231" s="23">
        <v>180</v>
      </c>
      <c r="L231" s="23">
        <v>240</v>
      </c>
      <c r="M231" s="19"/>
      <c r="N231" s="19"/>
      <c r="AA231" s="17" t="s">
        <v>337</v>
      </c>
      <c r="AB231" t="s">
        <v>880</v>
      </c>
    </row>
    <row r="232" spans="1:28" s="11" customFormat="1" ht="14.85" customHeight="1" x14ac:dyDescent="0.25">
      <c r="A232" s="5">
        <v>230</v>
      </c>
      <c r="B232" s="5" t="s">
        <v>30</v>
      </c>
      <c r="C232" s="5" t="s">
        <v>12</v>
      </c>
      <c r="D232" s="5" t="s">
        <v>5</v>
      </c>
      <c r="E232" s="29" t="str">
        <f t="shared" si="3"/>
        <v>Chateau Gloria, Saint-Julien - In Bond</v>
      </c>
      <c r="F232" s="19"/>
      <c r="G232" s="5" t="s">
        <v>2</v>
      </c>
      <c r="H232" s="5">
        <v>12</v>
      </c>
      <c r="I232" s="5" t="s">
        <v>14</v>
      </c>
      <c r="J232" s="5" t="s">
        <v>0</v>
      </c>
      <c r="K232" s="23">
        <v>180</v>
      </c>
      <c r="L232" s="23">
        <v>240</v>
      </c>
      <c r="M232" s="19"/>
      <c r="N232" s="19"/>
      <c r="AA232" s="17" t="s">
        <v>337</v>
      </c>
      <c r="AB232" t="s">
        <v>881</v>
      </c>
    </row>
    <row r="233" spans="1:28" s="11" customFormat="1" ht="14.85" customHeight="1" x14ac:dyDescent="0.25">
      <c r="A233" s="5">
        <v>231</v>
      </c>
      <c r="B233" s="5" t="s">
        <v>30</v>
      </c>
      <c r="C233" s="5" t="s">
        <v>12</v>
      </c>
      <c r="D233" s="5" t="s">
        <v>5</v>
      </c>
      <c r="E233" s="29" t="str">
        <f t="shared" si="3"/>
        <v>Chateau Gloria, Saint-Julien - In Bond</v>
      </c>
      <c r="F233" s="19"/>
      <c r="G233" s="5" t="s">
        <v>2</v>
      </c>
      <c r="H233" s="5">
        <v>12</v>
      </c>
      <c r="I233" s="5" t="s">
        <v>14</v>
      </c>
      <c r="J233" s="5" t="s">
        <v>0</v>
      </c>
      <c r="K233" s="23">
        <v>180</v>
      </c>
      <c r="L233" s="23">
        <v>240</v>
      </c>
      <c r="M233" s="19"/>
      <c r="N233" s="19"/>
      <c r="AA233" s="17" t="s">
        <v>337</v>
      </c>
      <c r="AB233" t="s">
        <v>882</v>
      </c>
    </row>
    <row r="234" spans="1:28" s="11" customFormat="1" ht="14.85" customHeight="1" x14ac:dyDescent="0.25">
      <c r="A234" s="5">
        <v>232</v>
      </c>
      <c r="B234" s="5" t="s">
        <v>30</v>
      </c>
      <c r="C234" s="5" t="s">
        <v>12</v>
      </c>
      <c r="D234" s="5" t="s">
        <v>5</v>
      </c>
      <c r="E234" s="29" t="str">
        <f t="shared" si="3"/>
        <v>Chateau Gloria, Saint-Julien - In Bond</v>
      </c>
      <c r="F234" s="19"/>
      <c r="G234" s="5" t="s">
        <v>2</v>
      </c>
      <c r="H234" s="5">
        <v>12</v>
      </c>
      <c r="I234" s="5" t="s">
        <v>14</v>
      </c>
      <c r="J234" s="5" t="s">
        <v>0</v>
      </c>
      <c r="K234" s="23">
        <v>180</v>
      </c>
      <c r="L234" s="23">
        <v>240</v>
      </c>
      <c r="M234" s="19"/>
      <c r="N234" s="19"/>
      <c r="AA234" s="17" t="s">
        <v>337</v>
      </c>
      <c r="AB234" t="s">
        <v>883</v>
      </c>
    </row>
    <row r="235" spans="1:28" s="11" customFormat="1" ht="14.85" customHeight="1" x14ac:dyDescent="0.25">
      <c r="A235" s="5">
        <v>233</v>
      </c>
      <c r="B235" s="5" t="s">
        <v>30</v>
      </c>
      <c r="C235" s="5" t="s">
        <v>12</v>
      </c>
      <c r="D235" s="5" t="s">
        <v>5</v>
      </c>
      <c r="E235" s="29" t="str">
        <f t="shared" si="3"/>
        <v>Chateau Gloria, Saint-Julien - In Bond</v>
      </c>
      <c r="F235" s="19"/>
      <c r="G235" s="5" t="s">
        <v>2</v>
      </c>
      <c r="H235" s="5">
        <v>12</v>
      </c>
      <c r="I235" s="5" t="s">
        <v>14</v>
      </c>
      <c r="J235" s="5" t="s">
        <v>0</v>
      </c>
      <c r="K235" s="23">
        <v>200</v>
      </c>
      <c r="L235" s="23">
        <v>300</v>
      </c>
      <c r="M235" s="19"/>
      <c r="N235" s="19"/>
      <c r="AA235" s="17" t="s">
        <v>337</v>
      </c>
      <c r="AB235" t="s">
        <v>884</v>
      </c>
    </row>
    <row r="236" spans="1:28" s="11" customFormat="1" ht="14.85" customHeight="1" x14ac:dyDescent="0.25">
      <c r="A236" s="5">
        <v>234</v>
      </c>
      <c r="B236" s="5" t="s">
        <v>30</v>
      </c>
      <c r="C236" s="5" t="s">
        <v>12</v>
      </c>
      <c r="D236" s="5" t="s">
        <v>5</v>
      </c>
      <c r="E236" s="29" t="str">
        <f t="shared" si="3"/>
        <v>Chateau Angludet, Margaux (Magnums) - In Bond</v>
      </c>
      <c r="F236" s="19"/>
      <c r="G236" s="5" t="s">
        <v>31</v>
      </c>
      <c r="H236" s="5">
        <v>6</v>
      </c>
      <c r="I236" s="5" t="s">
        <v>14</v>
      </c>
      <c r="J236" s="5" t="s">
        <v>0</v>
      </c>
      <c r="K236" s="23">
        <v>160</v>
      </c>
      <c r="L236" s="23">
        <v>220</v>
      </c>
      <c r="M236" s="19"/>
      <c r="N236" s="19"/>
      <c r="AA236" s="17" t="s">
        <v>361</v>
      </c>
      <c r="AB236" t="s">
        <v>885</v>
      </c>
    </row>
    <row r="237" spans="1:28" s="11" customFormat="1" ht="14.85" customHeight="1" x14ac:dyDescent="0.25">
      <c r="A237" s="5">
        <v>235</v>
      </c>
      <c r="B237" s="5" t="s">
        <v>30</v>
      </c>
      <c r="C237" s="5" t="s">
        <v>12</v>
      </c>
      <c r="D237" s="5" t="s">
        <v>5</v>
      </c>
      <c r="E237" s="29" t="str">
        <f t="shared" si="3"/>
        <v>Chateau Angludet, Margaux (Magnums) - In Bond</v>
      </c>
      <c r="F237" s="19"/>
      <c r="G237" s="5" t="s">
        <v>31</v>
      </c>
      <c r="H237" s="5">
        <v>6</v>
      </c>
      <c r="I237" s="5" t="s">
        <v>14</v>
      </c>
      <c r="J237" s="5" t="s">
        <v>0</v>
      </c>
      <c r="K237" s="23">
        <v>160</v>
      </c>
      <c r="L237" s="23">
        <v>220</v>
      </c>
      <c r="M237" s="19"/>
      <c r="N237" s="19"/>
      <c r="AA237" s="17" t="s">
        <v>361</v>
      </c>
      <c r="AB237" t="s">
        <v>886</v>
      </c>
    </row>
    <row r="238" spans="1:28" s="11" customFormat="1" ht="14.85" customHeight="1" x14ac:dyDescent="0.25">
      <c r="A238" s="5">
        <v>236</v>
      </c>
      <c r="B238" s="5" t="s">
        <v>29</v>
      </c>
      <c r="C238" s="5" t="s">
        <v>12</v>
      </c>
      <c r="D238" s="5" t="s">
        <v>5</v>
      </c>
      <c r="E238" s="29" t="str">
        <f t="shared" si="3"/>
        <v>Chateau Mouton Rothschild Premier Cru Classe, Pauillac</v>
      </c>
      <c r="F238" s="19"/>
      <c r="G238" s="5" t="s">
        <v>2</v>
      </c>
      <c r="H238" s="5">
        <v>6</v>
      </c>
      <c r="I238" s="5" t="s">
        <v>14</v>
      </c>
      <c r="J238" s="5" t="s">
        <v>20</v>
      </c>
      <c r="K238" s="23">
        <v>1350</v>
      </c>
      <c r="L238" s="23">
        <v>1650</v>
      </c>
      <c r="M238" s="19" t="s">
        <v>362</v>
      </c>
      <c r="N238" s="19" t="s">
        <v>344</v>
      </c>
      <c r="AA238" s="17" t="s">
        <v>256</v>
      </c>
      <c r="AB238" t="s">
        <v>887</v>
      </c>
    </row>
    <row r="239" spans="1:28" s="11" customFormat="1" ht="14.85" customHeight="1" x14ac:dyDescent="0.25">
      <c r="A239" s="5">
        <v>237</v>
      </c>
      <c r="B239" s="5" t="s">
        <v>29</v>
      </c>
      <c r="C239" s="5" t="s">
        <v>12</v>
      </c>
      <c r="D239" s="5" t="s">
        <v>5</v>
      </c>
      <c r="E239" s="29" t="str">
        <f t="shared" si="3"/>
        <v>Chateau Mouton Rothschild Premier Cru Classe, Pauillac</v>
      </c>
      <c r="F239" s="19"/>
      <c r="G239" s="5" t="s">
        <v>2</v>
      </c>
      <c r="H239" s="5">
        <v>6</v>
      </c>
      <c r="I239" s="5" t="s">
        <v>14</v>
      </c>
      <c r="J239" s="5" t="s">
        <v>20</v>
      </c>
      <c r="K239" s="23">
        <v>1350</v>
      </c>
      <c r="L239" s="23">
        <v>1650</v>
      </c>
      <c r="M239" s="19" t="s">
        <v>362</v>
      </c>
      <c r="N239" s="19" t="s">
        <v>344</v>
      </c>
      <c r="AA239" s="17" t="s">
        <v>256</v>
      </c>
      <c r="AB239" t="s">
        <v>888</v>
      </c>
    </row>
    <row r="240" spans="1:28" s="11" customFormat="1" ht="13.35" customHeight="1" x14ac:dyDescent="0.25">
      <c r="A240" s="5">
        <v>238</v>
      </c>
      <c r="B240" s="5" t="s">
        <v>19</v>
      </c>
      <c r="C240" s="5" t="s">
        <v>12</v>
      </c>
      <c r="D240" s="5" t="s">
        <v>5</v>
      </c>
      <c r="E240" s="29" t="str">
        <f t="shared" si="3"/>
        <v>Chateau Leoville Barton 2eme Cru Classe, Saint-Julien - In Bond</v>
      </c>
      <c r="F240" s="19"/>
      <c r="G240" s="5" t="s">
        <v>2</v>
      </c>
      <c r="H240" s="5">
        <v>12</v>
      </c>
      <c r="I240" s="5" t="s">
        <v>14</v>
      </c>
      <c r="J240" s="5" t="s">
        <v>0</v>
      </c>
      <c r="K240" s="23">
        <v>400</v>
      </c>
      <c r="L240" s="23">
        <v>500</v>
      </c>
      <c r="M240" s="19"/>
      <c r="N240" s="19" t="s">
        <v>364</v>
      </c>
      <c r="AA240" s="17" t="s">
        <v>363</v>
      </c>
      <c r="AB240" t="s">
        <v>889</v>
      </c>
    </row>
    <row r="241" spans="1:28" s="11" customFormat="1" ht="13.35" customHeight="1" x14ac:dyDescent="0.25">
      <c r="A241" s="5">
        <v>239</v>
      </c>
      <c r="B241" s="5" t="s">
        <v>19</v>
      </c>
      <c r="C241" s="5" t="s">
        <v>12</v>
      </c>
      <c r="D241" s="5" t="s">
        <v>5</v>
      </c>
      <c r="E241" s="29" t="str">
        <f t="shared" si="3"/>
        <v>Chateau Rauzan-Segla 2eme Cru Classe, Margaux - In Bond</v>
      </c>
      <c r="F241" s="19"/>
      <c r="G241" s="5" t="s">
        <v>2</v>
      </c>
      <c r="H241" s="5">
        <v>12</v>
      </c>
      <c r="I241" s="5" t="s">
        <v>14</v>
      </c>
      <c r="J241" s="5" t="s">
        <v>0</v>
      </c>
      <c r="K241" s="23">
        <v>400</v>
      </c>
      <c r="L241" s="23">
        <v>500</v>
      </c>
      <c r="M241" s="19"/>
      <c r="N241" s="19"/>
      <c r="AA241" s="17" t="s">
        <v>365</v>
      </c>
      <c r="AB241" t="s">
        <v>890</v>
      </c>
    </row>
    <row r="242" spans="1:28" s="11" customFormat="1" ht="13.35" customHeight="1" x14ac:dyDescent="0.25">
      <c r="A242" s="5">
        <v>240</v>
      </c>
      <c r="B242" s="5" t="s">
        <v>19</v>
      </c>
      <c r="C242" s="5" t="s">
        <v>12</v>
      </c>
      <c r="D242" s="5" t="s">
        <v>5</v>
      </c>
      <c r="E242" s="29" t="str">
        <f t="shared" si="3"/>
        <v>Chateau d'Issan 3eme Cru Classe, Margaux - In Bond</v>
      </c>
      <c r="F242" s="19"/>
      <c r="G242" s="5" t="s">
        <v>2</v>
      </c>
      <c r="H242" s="5">
        <v>12</v>
      </c>
      <c r="I242" s="5" t="s">
        <v>14</v>
      </c>
      <c r="J242" s="5" t="s">
        <v>0</v>
      </c>
      <c r="K242" s="23">
        <v>220</v>
      </c>
      <c r="L242" s="23">
        <v>320</v>
      </c>
      <c r="M242" s="19"/>
      <c r="N242" s="19"/>
      <c r="AA242" s="17" t="s">
        <v>366</v>
      </c>
      <c r="AB242" t="s">
        <v>891</v>
      </c>
    </row>
    <row r="243" spans="1:28" s="11" customFormat="1" ht="13.35" customHeight="1" x14ac:dyDescent="0.25">
      <c r="A243" s="5">
        <v>241</v>
      </c>
      <c r="B243" s="5" t="s">
        <v>19</v>
      </c>
      <c r="C243" s="5" t="s">
        <v>12</v>
      </c>
      <c r="D243" s="5" t="s">
        <v>5</v>
      </c>
      <c r="E243" s="29" t="str">
        <f t="shared" si="3"/>
        <v>Chateau d'Issan 3eme Cru Classe, Margaux - In Bond</v>
      </c>
      <c r="F243" s="19"/>
      <c r="G243" s="5" t="s">
        <v>2</v>
      </c>
      <c r="H243" s="5">
        <v>12</v>
      </c>
      <c r="I243" s="5" t="s">
        <v>14</v>
      </c>
      <c r="J243" s="5" t="s">
        <v>0</v>
      </c>
      <c r="K243" s="23">
        <v>220</v>
      </c>
      <c r="L243" s="23">
        <v>320</v>
      </c>
      <c r="M243" s="19"/>
      <c r="N243" s="19"/>
      <c r="AA243" s="17" t="s">
        <v>366</v>
      </c>
      <c r="AB243" t="s">
        <v>892</v>
      </c>
    </row>
    <row r="244" spans="1:28" s="11" customFormat="1" ht="13.35" customHeight="1" x14ac:dyDescent="0.25">
      <c r="A244" s="5">
        <v>242</v>
      </c>
      <c r="B244" s="5" t="s">
        <v>19</v>
      </c>
      <c r="C244" s="5" t="s">
        <v>12</v>
      </c>
      <c r="D244" s="5" t="s">
        <v>5</v>
      </c>
      <c r="E244" s="29" t="str">
        <f t="shared" si="3"/>
        <v>Chateau d'Issan 3eme Cru Classe, Margaux - In Bond</v>
      </c>
      <c r="F244" s="19"/>
      <c r="G244" s="5" t="s">
        <v>2</v>
      </c>
      <c r="H244" s="5">
        <v>12</v>
      </c>
      <c r="I244" s="5" t="s">
        <v>14</v>
      </c>
      <c r="J244" s="5" t="s">
        <v>0</v>
      </c>
      <c r="K244" s="23">
        <v>220</v>
      </c>
      <c r="L244" s="23">
        <v>320</v>
      </c>
      <c r="M244" s="19"/>
      <c r="N244" s="19"/>
      <c r="AA244" s="17" t="s">
        <v>366</v>
      </c>
      <c r="AB244" t="s">
        <v>893</v>
      </c>
    </row>
    <row r="245" spans="1:28" s="11" customFormat="1" ht="13.35" customHeight="1" x14ac:dyDescent="0.25">
      <c r="A245" s="5">
        <v>243</v>
      </c>
      <c r="B245" s="5" t="s">
        <v>19</v>
      </c>
      <c r="C245" s="5" t="s">
        <v>12</v>
      </c>
      <c r="D245" s="5" t="s">
        <v>5</v>
      </c>
      <c r="E245" s="29" t="str">
        <f t="shared" si="3"/>
        <v>Chateau Lynch-Bages 5eme Cru Classe, Pauillac - In Bond</v>
      </c>
      <c r="F245" s="19"/>
      <c r="G245" s="5" t="s">
        <v>2</v>
      </c>
      <c r="H245" s="5">
        <v>12</v>
      </c>
      <c r="I245" s="5" t="s">
        <v>14</v>
      </c>
      <c r="J245" s="5" t="s">
        <v>0</v>
      </c>
      <c r="K245" s="23">
        <v>600</v>
      </c>
      <c r="L245" s="23">
        <v>720</v>
      </c>
      <c r="M245" s="19"/>
      <c r="N245" s="19" t="s">
        <v>364</v>
      </c>
      <c r="AA245" s="17" t="s">
        <v>367</v>
      </c>
      <c r="AB245" t="s">
        <v>894</v>
      </c>
    </row>
    <row r="246" spans="1:28" s="11" customFormat="1" ht="13.35" customHeight="1" x14ac:dyDescent="0.25">
      <c r="A246" s="5">
        <v>244</v>
      </c>
      <c r="B246" s="5" t="s">
        <v>19</v>
      </c>
      <c r="C246" s="5" t="s">
        <v>12</v>
      </c>
      <c r="D246" s="5" t="s">
        <v>5</v>
      </c>
      <c r="E246" s="29" t="str">
        <f t="shared" si="3"/>
        <v>Chateau Lynch-Bages 5eme Cru Classe, Pauillac - In Bond</v>
      </c>
      <c r="F246" s="19"/>
      <c r="G246" s="5" t="s">
        <v>2</v>
      </c>
      <c r="H246" s="5">
        <v>12</v>
      </c>
      <c r="I246" s="5" t="s">
        <v>14</v>
      </c>
      <c r="J246" s="5" t="s">
        <v>0</v>
      </c>
      <c r="K246" s="23">
        <v>600</v>
      </c>
      <c r="L246" s="23">
        <v>720</v>
      </c>
      <c r="M246" s="19"/>
      <c r="N246" s="19" t="s">
        <v>364</v>
      </c>
      <c r="AA246" s="17" t="s">
        <v>367</v>
      </c>
      <c r="AB246" t="s">
        <v>895</v>
      </c>
    </row>
    <row r="247" spans="1:28" s="11" customFormat="1" ht="13.35" customHeight="1" x14ac:dyDescent="0.25">
      <c r="A247" s="5">
        <v>245</v>
      </c>
      <c r="B247" s="5" t="s">
        <v>19</v>
      </c>
      <c r="C247" s="5" t="s">
        <v>12</v>
      </c>
      <c r="D247" s="5" t="s">
        <v>5</v>
      </c>
      <c r="E247" s="29" t="str">
        <f t="shared" si="3"/>
        <v>Chateau Gloria, Saint-Julien - In Bond</v>
      </c>
      <c r="F247" s="19"/>
      <c r="G247" s="5" t="s">
        <v>2</v>
      </c>
      <c r="H247" s="5">
        <v>12</v>
      </c>
      <c r="I247" s="5" t="s">
        <v>14</v>
      </c>
      <c r="J247" s="5" t="s">
        <v>0</v>
      </c>
      <c r="K247" s="23">
        <v>200</v>
      </c>
      <c r="L247" s="23">
        <v>250</v>
      </c>
      <c r="M247" s="19"/>
      <c r="N247" s="19"/>
      <c r="AA247" s="17" t="s">
        <v>337</v>
      </c>
      <c r="AB247" t="s">
        <v>896</v>
      </c>
    </row>
    <row r="248" spans="1:28" s="11" customFormat="1" ht="13.35" customHeight="1" x14ac:dyDescent="0.25">
      <c r="A248" s="5">
        <v>246</v>
      </c>
      <c r="B248" s="5" t="s">
        <v>19</v>
      </c>
      <c r="C248" s="5" t="s">
        <v>12</v>
      </c>
      <c r="D248" s="5" t="s">
        <v>5</v>
      </c>
      <c r="E248" s="29" t="str">
        <f t="shared" si="3"/>
        <v>Chateau Gloria, Saint-Julien - In Bond</v>
      </c>
      <c r="F248" s="19"/>
      <c r="G248" s="5" t="s">
        <v>2</v>
      </c>
      <c r="H248" s="5">
        <v>12</v>
      </c>
      <c r="I248" s="5" t="s">
        <v>14</v>
      </c>
      <c r="J248" s="5" t="s">
        <v>0</v>
      </c>
      <c r="K248" s="23">
        <v>200</v>
      </c>
      <c r="L248" s="23">
        <v>250</v>
      </c>
      <c r="M248" s="19"/>
      <c r="N248" s="19"/>
      <c r="AA248" s="17" t="s">
        <v>337</v>
      </c>
      <c r="AB248" t="s">
        <v>897</v>
      </c>
    </row>
    <row r="249" spans="1:28" s="11" customFormat="1" ht="13.35" customHeight="1" x14ac:dyDescent="0.25">
      <c r="A249" s="5">
        <v>247</v>
      </c>
      <c r="B249" s="5" t="s">
        <v>19</v>
      </c>
      <c r="C249" s="5" t="s">
        <v>12</v>
      </c>
      <c r="D249" s="5" t="s">
        <v>5</v>
      </c>
      <c r="E249" s="29" t="str">
        <f t="shared" si="3"/>
        <v>Chateau Gloria, Saint-Julien - In Bond</v>
      </c>
      <c r="F249" s="19"/>
      <c r="G249" s="5" t="s">
        <v>2</v>
      </c>
      <c r="H249" s="5">
        <v>12</v>
      </c>
      <c r="I249" s="5" t="s">
        <v>14</v>
      </c>
      <c r="J249" s="5" t="s">
        <v>0</v>
      </c>
      <c r="K249" s="23">
        <v>200</v>
      </c>
      <c r="L249" s="23">
        <v>250</v>
      </c>
      <c r="M249" s="19"/>
      <c r="N249" s="19"/>
      <c r="AA249" s="17" t="s">
        <v>337</v>
      </c>
      <c r="AB249" t="s">
        <v>898</v>
      </c>
    </row>
    <row r="250" spans="1:28" s="11" customFormat="1" ht="13.35" customHeight="1" x14ac:dyDescent="0.25">
      <c r="A250" s="5">
        <v>248</v>
      </c>
      <c r="B250" s="5" t="s">
        <v>19</v>
      </c>
      <c r="C250" s="5" t="s">
        <v>12</v>
      </c>
      <c r="D250" s="5" t="s">
        <v>5</v>
      </c>
      <c r="E250" s="29" t="str">
        <f t="shared" si="3"/>
        <v>Chateau Gloria, Saint-Julien - In Bond</v>
      </c>
      <c r="F250" s="19"/>
      <c r="G250" s="5" t="s">
        <v>2</v>
      </c>
      <c r="H250" s="5">
        <v>12</v>
      </c>
      <c r="I250" s="5" t="s">
        <v>14</v>
      </c>
      <c r="J250" s="5" t="s">
        <v>0</v>
      </c>
      <c r="K250" s="23">
        <v>260</v>
      </c>
      <c r="L250" s="23">
        <v>320</v>
      </c>
      <c r="M250" s="19"/>
      <c r="N250" s="19"/>
      <c r="AA250" s="17" t="s">
        <v>337</v>
      </c>
      <c r="AB250" t="s">
        <v>899</v>
      </c>
    </row>
    <row r="251" spans="1:28" s="11" customFormat="1" ht="13.35" customHeight="1" x14ac:dyDescent="0.25">
      <c r="A251" s="5">
        <v>249</v>
      </c>
      <c r="B251" s="5" t="s">
        <v>19</v>
      </c>
      <c r="C251" s="5" t="s">
        <v>12</v>
      </c>
      <c r="D251" s="5" t="s">
        <v>5</v>
      </c>
      <c r="E251" s="29" t="str">
        <f t="shared" si="3"/>
        <v>Clos du Marquis, Saint-Julien</v>
      </c>
      <c r="F251" s="19"/>
      <c r="G251" s="5" t="s">
        <v>2</v>
      </c>
      <c r="H251" s="5">
        <v>6</v>
      </c>
      <c r="I251" s="5" t="s">
        <v>14</v>
      </c>
      <c r="J251" s="5" t="s">
        <v>20</v>
      </c>
      <c r="K251" s="23">
        <v>180</v>
      </c>
      <c r="L251" s="23">
        <v>280</v>
      </c>
      <c r="M251" s="19"/>
      <c r="N251" s="19" t="s">
        <v>368</v>
      </c>
      <c r="AA251" s="17" t="s">
        <v>343</v>
      </c>
      <c r="AB251" t="s">
        <v>900</v>
      </c>
    </row>
    <row r="252" spans="1:28" s="11" customFormat="1" ht="13.35" customHeight="1" x14ac:dyDescent="0.25">
      <c r="A252" s="5">
        <v>250</v>
      </c>
      <c r="B252" s="5" t="s">
        <v>19</v>
      </c>
      <c r="C252" s="5" t="s">
        <v>12</v>
      </c>
      <c r="D252" s="5" t="s">
        <v>5</v>
      </c>
      <c r="E252" s="29" t="str">
        <f t="shared" si="3"/>
        <v>Clos du Marquis, Saint-Julien</v>
      </c>
      <c r="F252" s="19"/>
      <c r="G252" s="5" t="s">
        <v>2</v>
      </c>
      <c r="H252" s="5">
        <v>12</v>
      </c>
      <c r="I252" s="5" t="s">
        <v>14</v>
      </c>
      <c r="J252" s="5" t="s">
        <v>20</v>
      </c>
      <c r="K252" s="23">
        <v>300</v>
      </c>
      <c r="L252" s="23">
        <v>400</v>
      </c>
      <c r="M252" s="19"/>
      <c r="N252" s="19" t="s">
        <v>368</v>
      </c>
      <c r="AA252" s="17" t="s">
        <v>343</v>
      </c>
      <c r="AB252" t="s">
        <v>901</v>
      </c>
    </row>
    <row r="253" spans="1:28" s="11" customFormat="1" ht="13.35" customHeight="1" x14ac:dyDescent="0.25">
      <c r="A253" s="5">
        <v>251</v>
      </c>
      <c r="B253" s="5" t="s">
        <v>19</v>
      </c>
      <c r="C253" s="5" t="s">
        <v>12</v>
      </c>
      <c r="D253" s="5" t="s">
        <v>5</v>
      </c>
      <c r="E253" s="29" t="str">
        <f t="shared" si="3"/>
        <v>Croix de Beaucaillou, Saint-Julien</v>
      </c>
      <c r="F253" s="19"/>
      <c r="G253" s="5" t="s">
        <v>2</v>
      </c>
      <c r="H253" s="5">
        <v>6</v>
      </c>
      <c r="I253" s="5" t="s">
        <v>14</v>
      </c>
      <c r="J253" s="5" t="s">
        <v>20</v>
      </c>
      <c r="K253" s="23">
        <v>140</v>
      </c>
      <c r="L253" s="23">
        <v>180</v>
      </c>
      <c r="M253" s="19"/>
      <c r="N253" s="19" t="s">
        <v>368</v>
      </c>
      <c r="AA253" s="17" t="s">
        <v>345</v>
      </c>
      <c r="AB253" t="s">
        <v>902</v>
      </c>
    </row>
    <row r="254" spans="1:28" s="11" customFormat="1" ht="13.35" customHeight="1" x14ac:dyDescent="0.25">
      <c r="A254" s="5">
        <v>252</v>
      </c>
      <c r="B254" s="5" t="s">
        <v>19</v>
      </c>
      <c r="C254" s="5" t="s">
        <v>12</v>
      </c>
      <c r="D254" s="5" t="s">
        <v>5</v>
      </c>
      <c r="E254" s="29" t="str">
        <f t="shared" si="3"/>
        <v>La Closerie des Eyrins, Margaux</v>
      </c>
      <c r="F254" s="19"/>
      <c r="G254" s="5" t="s">
        <v>2</v>
      </c>
      <c r="H254" s="5">
        <v>12</v>
      </c>
      <c r="I254" s="5" t="s">
        <v>1</v>
      </c>
      <c r="J254" s="5" t="s">
        <v>20</v>
      </c>
      <c r="K254" s="23">
        <v>280</v>
      </c>
      <c r="L254" s="23">
        <v>380</v>
      </c>
      <c r="M254" s="19"/>
      <c r="N254" s="19" t="s">
        <v>247</v>
      </c>
      <c r="AA254" s="17" t="s">
        <v>369</v>
      </c>
      <c r="AB254" t="s">
        <v>903</v>
      </c>
    </row>
    <row r="255" spans="1:28" s="11" customFormat="1" ht="13.35" customHeight="1" x14ac:dyDescent="0.25">
      <c r="A255" s="5">
        <v>253</v>
      </c>
      <c r="B255" s="5" t="s">
        <v>19</v>
      </c>
      <c r="C255" s="5" t="s">
        <v>12</v>
      </c>
      <c r="D255" s="5" t="s">
        <v>5</v>
      </c>
      <c r="E255" s="29" t="str">
        <f t="shared" si="3"/>
        <v>La Closerie des Eyrins, Margaux</v>
      </c>
      <c r="F255" s="19"/>
      <c r="G255" s="5" t="s">
        <v>2</v>
      </c>
      <c r="H255" s="5">
        <v>12</v>
      </c>
      <c r="I255" s="5" t="s">
        <v>1</v>
      </c>
      <c r="J255" s="5" t="s">
        <v>20</v>
      </c>
      <c r="K255" s="23">
        <v>280</v>
      </c>
      <c r="L255" s="23">
        <v>380</v>
      </c>
      <c r="M255" s="19"/>
      <c r="N255" s="19" t="s">
        <v>247</v>
      </c>
      <c r="AA255" s="17" t="s">
        <v>369</v>
      </c>
      <c r="AB255" t="s">
        <v>904</v>
      </c>
    </row>
    <row r="256" spans="1:28" s="11" customFormat="1" ht="13.35" customHeight="1" x14ac:dyDescent="0.25">
      <c r="A256" s="5">
        <v>254</v>
      </c>
      <c r="B256" s="5" t="s">
        <v>19</v>
      </c>
      <c r="C256" s="5" t="s">
        <v>12</v>
      </c>
      <c r="D256" s="5" t="s">
        <v>5</v>
      </c>
      <c r="E256" s="29" t="str">
        <f t="shared" si="3"/>
        <v>La Closerie des Eyrins, Margaux</v>
      </c>
      <c r="F256" s="19"/>
      <c r="G256" s="5" t="s">
        <v>2</v>
      </c>
      <c r="H256" s="5">
        <v>12</v>
      </c>
      <c r="I256" s="5" t="s">
        <v>1</v>
      </c>
      <c r="J256" s="5" t="s">
        <v>20</v>
      </c>
      <c r="K256" s="23">
        <v>280</v>
      </c>
      <c r="L256" s="23">
        <v>380</v>
      </c>
      <c r="M256" s="19"/>
      <c r="N256" s="19" t="s">
        <v>247</v>
      </c>
      <c r="AA256" s="17" t="s">
        <v>369</v>
      </c>
      <c r="AB256" t="s">
        <v>905</v>
      </c>
    </row>
    <row r="257" spans="1:28" s="11" customFormat="1" ht="13.35" customHeight="1" x14ac:dyDescent="0.25">
      <c r="A257" s="5">
        <v>255</v>
      </c>
      <c r="B257" s="5" t="s">
        <v>19</v>
      </c>
      <c r="C257" s="5" t="s">
        <v>12</v>
      </c>
      <c r="D257" s="5" t="s">
        <v>5</v>
      </c>
      <c r="E257" s="29" t="str">
        <f t="shared" si="3"/>
        <v>Chateau Cheval Blanc Premier Grand Cru Classe A, Saint-Emilion Grand Cru</v>
      </c>
      <c r="F257" s="19"/>
      <c r="G257" s="5" t="s">
        <v>2</v>
      </c>
      <c r="H257" s="5">
        <v>6</v>
      </c>
      <c r="I257" s="5" t="s">
        <v>14</v>
      </c>
      <c r="J257" s="5" t="s">
        <v>20</v>
      </c>
      <c r="K257" s="23">
        <v>1200</v>
      </c>
      <c r="L257" s="23">
        <v>1600</v>
      </c>
      <c r="M257" s="19"/>
      <c r="N257" s="19" t="s">
        <v>344</v>
      </c>
      <c r="AA257" s="17" t="s">
        <v>61</v>
      </c>
      <c r="AB257" t="s">
        <v>906</v>
      </c>
    </row>
    <row r="258" spans="1:28" s="11" customFormat="1" ht="13.35" customHeight="1" x14ac:dyDescent="0.25">
      <c r="A258" s="5">
        <v>256</v>
      </c>
      <c r="B258" s="5" t="s">
        <v>17</v>
      </c>
      <c r="C258" s="5" t="s">
        <v>12</v>
      </c>
      <c r="D258" s="5" t="s">
        <v>5</v>
      </c>
      <c r="E258" s="29" t="str">
        <f t="shared" si="3"/>
        <v>Chateau Mouton Rothschild Premier Cru Classe, Pauillac - In Bond</v>
      </c>
      <c r="F258" s="19"/>
      <c r="G258" s="5" t="s">
        <v>2</v>
      </c>
      <c r="H258" s="5">
        <v>6</v>
      </c>
      <c r="I258" s="5" t="s">
        <v>14</v>
      </c>
      <c r="J258" s="5" t="s">
        <v>0</v>
      </c>
      <c r="K258" s="23">
        <v>1500</v>
      </c>
      <c r="L258" s="23">
        <v>1900</v>
      </c>
      <c r="M258" s="19"/>
      <c r="N258" s="19" t="s">
        <v>364</v>
      </c>
      <c r="AA258" s="17" t="s">
        <v>370</v>
      </c>
      <c r="AB258" t="s">
        <v>907</v>
      </c>
    </row>
    <row r="259" spans="1:28" s="11" customFormat="1" ht="13.35" customHeight="1" x14ac:dyDescent="0.25">
      <c r="A259" s="5">
        <v>257</v>
      </c>
      <c r="B259" s="5" t="s">
        <v>17</v>
      </c>
      <c r="C259" s="5" t="s">
        <v>12</v>
      </c>
      <c r="D259" s="5" t="s">
        <v>5</v>
      </c>
      <c r="E259" s="29" t="str">
        <f t="shared" si="3"/>
        <v>Chateau Mouton Rothschild Premier Cru Classe, Pauillac - In Bond</v>
      </c>
      <c r="F259" s="19"/>
      <c r="G259" s="5" t="s">
        <v>2</v>
      </c>
      <c r="H259" s="5">
        <v>12</v>
      </c>
      <c r="I259" s="5" t="s">
        <v>14</v>
      </c>
      <c r="J259" s="5" t="s">
        <v>0</v>
      </c>
      <c r="K259" s="23">
        <v>3000</v>
      </c>
      <c r="L259" s="23">
        <v>3800</v>
      </c>
      <c r="M259" s="19"/>
      <c r="N259" s="19" t="s">
        <v>364</v>
      </c>
      <c r="AA259" s="17" t="s">
        <v>370</v>
      </c>
      <c r="AB259" t="s">
        <v>908</v>
      </c>
    </row>
    <row r="260" spans="1:28" s="11" customFormat="1" ht="13.35" customHeight="1" x14ac:dyDescent="0.25">
      <c r="A260" s="5">
        <v>258</v>
      </c>
      <c r="B260" s="5" t="s">
        <v>17</v>
      </c>
      <c r="C260" s="5" t="s">
        <v>12</v>
      </c>
      <c r="D260" s="5" t="s">
        <v>5</v>
      </c>
      <c r="E260" s="29" t="str">
        <f t="shared" ref="E260:E323" si="4">HYPERLINK(AB260,AA260)</f>
        <v>Chateau Margaux Premier Cru Classe, Margaux - In Bond</v>
      </c>
      <c r="F260" s="19"/>
      <c r="G260" s="5" t="s">
        <v>2</v>
      </c>
      <c r="H260" s="5">
        <v>12</v>
      </c>
      <c r="I260" s="5" t="s">
        <v>14</v>
      </c>
      <c r="J260" s="5" t="s">
        <v>0</v>
      </c>
      <c r="K260" s="23">
        <v>5600</v>
      </c>
      <c r="L260" s="23">
        <v>6600</v>
      </c>
      <c r="M260" s="25"/>
      <c r="N260" s="19" t="s">
        <v>364</v>
      </c>
      <c r="AA260" s="17" t="s">
        <v>371</v>
      </c>
      <c r="AB260" t="s">
        <v>909</v>
      </c>
    </row>
    <row r="261" spans="1:28" s="11" customFormat="1" ht="13.35" customHeight="1" x14ac:dyDescent="0.25">
      <c r="A261" s="5">
        <v>259</v>
      </c>
      <c r="B261" s="5" t="s">
        <v>17</v>
      </c>
      <c r="C261" s="5" t="s">
        <v>12</v>
      </c>
      <c r="D261" s="5" t="s">
        <v>5</v>
      </c>
      <c r="E261" s="29" t="str">
        <f t="shared" si="4"/>
        <v>Chateau Haut-Brion Premier Cru Classe, Pessac-Leognan - In Bond</v>
      </c>
      <c r="F261" s="19"/>
      <c r="G261" s="5" t="s">
        <v>2</v>
      </c>
      <c r="H261" s="5">
        <v>12</v>
      </c>
      <c r="I261" s="5" t="s">
        <v>14</v>
      </c>
      <c r="J261" s="5" t="s">
        <v>0</v>
      </c>
      <c r="K261" s="23">
        <v>3000</v>
      </c>
      <c r="L261" s="23">
        <v>4000</v>
      </c>
      <c r="M261" s="19"/>
      <c r="N261" s="19" t="s">
        <v>364</v>
      </c>
      <c r="AA261" s="17" t="s">
        <v>372</v>
      </c>
      <c r="AB261" t="s">
        <v>910</v>
      </c>
    </row>
    <row r="262" spans="1:28" s="11" customFormat="1" ht="13.35" customHeight="1" x14ac:dyDescent="0.25">
      <c r="A262" s="5">
        <v>260</v>
      </c>
      <c r="B262" s="5" t="s">
        <v>17</v>
      </c>
      <c r="C262" s="5" t="s">
        <v>12</v>
      </c>
      <c r="D262" s="5" t="s">
        <v>5</v>
      </c>
      <c r="E262" s="29" t="str">
        <f t="shared" si="4"/>
        <v>Chateau Leoville Poyferre 2eme Cru Classe, Saint-Julien - In Bond</v>
      </c>
      <c r="F262" s="19"/>
      <c r="G262" s="5" t="s">
        <v>2</v>
      </c>
      <c r="H262" s="5">
        <v>12</v>
      </c>
      <c r="I262" s="5" t="s">
        <v>14</v>
      </c>
      <c r="J262" s="5" t="s">
        <v>0</v>
      </c>
      <c r="K262" s="23">
        <v>500</v>
      </c>
      <c r="L262" s="23">
        <v>600</v>
      </c>
      <c r="M262" s="19"/>
      <c r="N262" s="19" t="s">
        <v>364</v>
      </c>
      <c r="AA262" s="17" t="s">
        <v>373</v>
      </c>
      <c r="AB262" t="s">
        <v>911</v>
      </c>
    </row>
    <row r="263" spans="1:28" s="11" customFormat="1" ht="13.35" customHeight="1" x14ac:dyDescent="0.25">
      <c r="A263" s="5">
        <v>261</v>
      </c>
      <c r="B263" s="5" t="s">
        <v>17</v>
      </c>
      <c r="C263" s="5" t="s">
        <v>12</v>
      </c>
      <c r="D263" s="5" t="s">
        <v>5</v>
      </c>
      <c r="E263" s="29" t="str">
        <f t="shared" si="4"/>
        <v>Chateau Leoville Poyferre 2eme Cru Classe, Saint-Julien - In Bond</v>
      </c>
      <c r="F263" s="19"/>
      <c r="G263" s="5" t="s">
        <v>2</v>
      </c>
      <c r="H263" s="5">
        <v>12</v>
      </c>
      <c r="I263" s="5" t="s">
        <v>14</v>
      </c>
      <c r="J263" s="5" t="s">
        <v>0</v>
      </c>
      <c r="K263" s="23">
        <v>500</v>
      </c>
      <c r="L263" s="23">
        <v>600</v>
      </c>
      <c r="M263" s="19"/>
      <c r="N263" s="19" t="s">
        <v>364</v>
      </c>
      <c r="AA263" s="17" t="s">
        <v>373</v>
      </c>
      <c r="AB263" t="s">
        <v>912</v>
      </c>
    </row>
    <row r="264" spans="1:28" s="11" customFormat="1" ht="13.35" customHeight="1" x14ac:dyDescent="0.25">
      <c r="A264" s="5">
        <v>262</v>
      </c>
      <c r="B264" s="5" t="s">
        <v>17</v>
      </c>
      <c r="C264" s="5" t="s">
        <v>12</v>
      </c>
      <c r="D264" s="5" t="s">
        <v>5</v>
      </c>
      <c r="E264" s="29" t="str">
        <f t="shared" si="4"/>
        <v>Chateau Palmer 3eme Cru Classe, Margaux - In Bond</v>
      </c>
      <c r="F264" s="19"/>
      <c r="G264" s="5" t="s">
        <v>2</v>
      </c>
      <c r="H264" s="5">
        <v>12</v>
      </c>
      <c r="I264" s="5" t="s">
        <v>14</v>
      </c>
      <c r="J264" s="5" t="s">
        <v>0</v>
      </c>
      <c r="K264" s="23">
        <v>1600</v>
      </c>
      <c r="L264" s="23">
        <v>2000</v>
      </c>
      <c r="M264" s="19"/>
      <c r="N264" s="19" t="s">
        <v>364</v>
      </c>
      <c r="AA264" s="17" t="s">
        <v>374</v>
      </c>
      <c r="AB264" t="s">
        <v>913</v>
      </c>
    </row>
    <row r="265" spans="1:28" s="11" customFormat="1" ht="13.35" customHeight="1" x14ac:dyDescent="0.25">
      <c r="A265" s="5">
        <v>263</v>
      </c>
      <c r="B265" s="5" t="s">
        <v>17</v>
      </c>
      <c r="C265" s="5" t="s">
        <v>12</v>
      </c>
      <c r="D265" s="5" t="s">
        <v>5</v>
      </c>
      <c r="E265" s="29" t="str">
        <f t="shared" si="4"/>
        <v>Chateau Palmer 3eme Cru Classe, Margaux</v>
      </c>
      <c r="F265" s="19"/>
      <c r="G265" s="5" t="s">
        <v>2</v>
      </c>
      <c r="H265" s="5">
        <v>12</v>
      </c>
      <c r="I265" s="5" t="s">
        <v>14</v>
      </c>
      <c r="J265" s="5" t="s">
        <v>20</v>
      </c>
      <c r="K265" s="23">
        <v>1600</v>
      </c>
      <c r="L265" s="23">
        <v>2000</v>
      </c>
      <c r="M265" s="19" t="s">
        <v>63</v>
      </c>
      <c r="N265" s="19" t="s">
        <v>368</v>
      </c>
      <c r="AA265" s="17" t="s">
        <v>65</v>
      </c>
      <c r="AB265" t="s">
        <v>914</v>
      </c>
    </row>
    <row r="266" spans="1:28" s="11" customFormat="1" ht="13.35" customHeight="1" x14ac:dyDescent="0.25">
      <c r="A266" s="5">
        <v>264</v>
      </c>
      <c r="B266" s="5" t="s">
        <v>17</v>
      </c>
      <c r="C266" s="5" t="s">
        <v>12</v>
      </c>
      <c r="D266" s="5" t="s">
        <v>5</v>
      </c>
      <c r="E266" s="29" t="str">
        <f t="shared" si="4"/>
        <v>Chateau Haut-Bailly Cru Classe, Pessac-Leognan</v>
      </c>
      <c r="F266" s="19"/>
      <c r="G266" s="5" t="s">
        <v>2</v>
      </c>
      <c r="H266" s="5">
        <v>6</v>
      </c>
      <c r="I266" s="5" t="s">
        <v>14</v>
      </c>
      <c r="J266" s="5" t="s">
        <v>20</v>
      </c>
      <c r="K266" s="23">
        <v>340</v>
      </c>
      <c r="L266" s="23">
        <v>400</v>
      </c>
      <c r="M266" s="19"/>
      <c r="N266" s="19"/>
      <c r="AA266" s="17" t="s">
        <v>307</v>
      </c>
      <c r="AB266" t="s">
        <v>915</v>
      </c>
    </row>
    <row r="267" spans="1:28" s="11" customFormat="1" ht="13.35" customHeight="1" x14ac:dyDescent="0.25">
      <c r="A267" s="5">
        <v>265</v>
      </c>
      <c r="B267" s="5" t="s">
        <v>17</v>
      </c>
      <c r="C267" s="5" t="s">
        <v>12</v>
      </c>
      <c r="D267" s="5" t="s">
        <v>5</v>
      </c>
      <c r="E267" s="29" t="str">
        <f t="shared" si="4"/>
        <v>Chateau La Fleur-Petrus, Pomerol</v>
      </c>
      <c r="F267" s="19"/>
      <c r="G267" s="5" t="s">
        <v>2</v>
      </c>
      <c r="H267" s="5">
        <v>6</v>
      </c>
      <c r="I267" s="5" t="s">
        <v>14</v>
      </c>
      <c r="J267" s="5" t="s">
        <v>20</v>
      </c>
      <c r="K267" s="23">
        <v>480</v>
      </c>
      <c r="L267" s="23">
        <v>650</v>
      </c>
      <c r="M267" s="19"/>
      <c r="N267" s="19" t="s">
        <v>368</v>
      </c>
      <c r="AA267" s="17" t="s">
        <v>375</v>
      </c>
      <c r="AB267" t="s">
        <v>916</v>
      </c>
    </row>
    <row r="268" spans="1:28" s="11" customFormat="1" ht="13.35" customHeight="1" x14ac:dyDescent="0.25">
      <c r="A268" s="5">
        <v>266</v>
      </c>
      <c r="B268" s="5" t="s">
        <v>17</v>
      </c>
      <c r="C268" s="5" t="s">
        <v>12</v>
      </c>
      <c r="D268" s="5" t="s">
        <v>5</v>
      </c>
      <c r="E268" s="29" t="str">
        <f t="shared" si="4"/>
        <v>Vieux Chateau Certan, Pomerol</v>
      </c>
      <c r="F268" s="19"/>
      <c r="G268" s="5" t="s">
        <v>2</v>
      </c>
      <c r="H268" s="5">
        <v>6</v>
      </c>
      <c r="I268" s="5" t="s">
        <v>14</v>
      </c>
      <c r="J268" s="5" t="s">
        <v>20</v>
      </c>
      <c r="K268" s="23">
        <v>700</v>
      </c>
      <c r="L268" s="23">
        <v>900</v>
      </c>
      <c r="M268" s="19"/>
      <c r="N268" s="19" t="s">
        <v>368</v>
      </c>
      <c r="AA268" s="17" t="s">
        <v>260</v>
      </c>
      <c r="AB268" t="s">
        <v>917</v>
      </c>
    </row>
    <row r="269" spans="1:28" s="11" customFormat="1" ht="13.35" customHeight="1" x14ac:dyDescent="0.25">
      <c r="A269" s="5">
        <v>267</v>
      </c>
      <c r="B269" s="5" t="s">
        <v>7</v>
      </c>
      <c r="C269" s="5" t="s">
        <v>12</v>
      </c>
      <c r="D269" s="5" t="s">
        <v>5</v>
      </c>
      <c r="E269" s="29" t="str">
        <f t="shared" si="4"/>
        <v>Chateau Lafite Rothschild Premier Cru Classe, Pauillac - In Bond</v>
      </c>
      <c r="F269" s="19"/>
      <c r="G269" s="5" t="s">
        <v>2</v>
      </c>
      <c r="H269" s="5">
        <v>6</v>
      </c>
      <c r="I269" s="5" t="s">
        <v>14</v>
      </c>
      <c r="J269" s="5" t="s">
        <v>0</v>
      </c>
      <c r="K269" s="23">
        <v>2000</v>
      </c>
      <c r="L269" s="23">
        <v>2400</v>
      </c>
      <c r="M269" s="19"/>
      <c r="N269" s="19" t="s">
        <v>364</v>
      </c>
      <c r="AA269" s="17" t="s">
        <v>360</v>
      </c>
      <c r="AB269" t="s">
        <v>918</v>
      </c>
    </row>
    <row r="270" spans="1:28" s="11" customFormat="1" ht="13.35" customHeight="1" x14ac:dyDescent="0.25">
      <c r="A270" s="5">
        <v>268</v>
      </c>
      <c r="B270" s="5" t="s">
        <v>7</v>
      </c>
      <c r="C270" s="5" t="s">
        <v>12</v>
      </c>
      <c r="D270" s="5" t="s">
        <v>5</v>
      </c>
      <c r="E270" s="29" t="str">
        <f t="shared" si="4"/>
        <v>Chateau Mouton Rothschild Premier Cru Classe, Pauillac - In Bond</v>
      </c>
      <c r="F270" s="19"/>
      <c r="G270" s="5" t="s">
        <v>2</v>
      </c>
      <c r="H270" s="5">
        <v>12</v>
      </c>
      <c r="I270" s="5" t="s">
        <v>14</v>
      </c>
      <c r="J270" s="5" t="s">
        <v>0</v>
      </c>
      <c r="K270" s="23">
        <v>4000</v>
      </c>
      <c r="L270" s="23">
        <v>4800</v>
      </c>
      <c r="M270" s="19"/>
      <c r="N270" s="19" t="s">
        <v>364</v>
      </c>
      <c r="AA270" s="17" t="s">
        <v>370</v>
      </c>
      <c r="AB270" t="s">
        <v>919</v>
      </c>
    </row>
    <row r="271" spans="1:28" s="11" customFormat="1" ht="13.35" customHeight="1" x14ac:dyDescent="0.25">
      <c r="A271" s="5">
        <v>269</v>
      </c>
      <c r="B271" s="5" t="s">
        <v>7</v>
      </c>
      <c r="C271" s="5" t="s">
        <v>12</v>
      </c>
      <c r="D271" s="5" t="s">
        <v>5</v>
      </c>
      <c r="E271" s="29" t="str">
        <f t="shared" si="4"/>
        <v>Chateau La Mission Haut-Brion Cru Classe, Pessac-Leognan - In Bond</v>
      </c>
      <c r="F271" s="19"/>
      <c r="G271" s="5" t="s">
        <v>2</v>
      </c>
      <c r="H271" s="5">
        <v>12</v>
      </c>
      <c r="I271" s="5" t="s">
        <v>14</v>
      </c>
      <c r="J271" s="5" t="s">
        <v>0</v>
      </c>
      <c r="K271" s="23">
        <v>1600</v>
      </c>
      <c r="L271" s="23">
        <v>2000</v>
      </c>
      <c r="M271" s="19"/>
      <c r="N271" s="19" t="s">
        <v>364</v>
      </c>
      <c r="AA271" s="17" t="s">
        <v>376</v>
      </c>
      <c r="AB271" t="s">
        <v>920</v>
      </c>
    </row>
    <row r="272" spans="1:28" s="11" customFormat="1" ht="13.35" customHeight="1" x14ac:dyDescent="0.25">
      <c r="A272" s="5">
        <v>270</v>
      </c>
      <c r="B272" s="5" t="s">
        <v>7</v>
      </c>
      <c r="C272" s="5" t="s">
        <v>12</v>
      </c>
      <c r="D272" s="5" t="s">
        <v>5</v>
      </c>
      <c r="E272" s="29" t="str">
        <f t="shared" si="4"/>
        <v>Cos d'Estournel 2eme Cru Classe, Saint-Estephe - In Bond</v>
      </c>
      <c r="F272" s="19"/>
      <c r="G272" s="5" t="s">
        <v>2</v>
      </c>
      <c r="H272" s="5">
        <v>12</v>
      </c>
      <c r="I272" s="5" t="s">
        <v>14</v>
      </c>
      <c r="J272" s="5" t="s">
        <v>0</v>
      </c>
      <c r="K272" s="23">
        <v>1200</v>
      </c>
      <c r="L272" s="23">
        <v>1600</v>
      </c>
      <c r="M272" s="19"/>
      <c r="N272" s="19" t="s">
        <v>364</v>
      </c>
      <c r="AA272" s="17" t="s">
        <v>377</v>
      </c>
      <c r="AB272" t="s">
        <v>921</v>
      </c>
    </row>
    <row r="273" spans="1:28" s="11" customFormat="1" ht="13.35" customHeight="1" x14ac:dyDescent="0.25">
      <c r="A273" s="5">
        <v>271</v>
      </c>
      <c r="B273" s="5" t="s">
        <v>7</v>
      </c>
      <c r="C273" s="5" t="s">
        <v>12</v>
      </c>
      <c r="D273" s="5" t="s">
        <v>5</v>
      </c>
      <c r="E273" s="29" t="str">
        <f t="shared" si="4"/>
        <v>Chateau Langoa Barton 3eme Cru Classe, Saint-Julien</v>
      </c>
      <c r="F273" s="19"/>
      <c r="G273" s="5" t="s">
        <v>2</v>
      </c>
      <c r="H273" s="5">
        <v>12</v>
      </c>
      <c r="I273" s="5" t="s">
        <v>14</v>
      </c>
      <c r="J273" s="5" t="s">
        <v>20</v>
      </c>
      <c r="K273" s="23">
        <v>340</v>
      </c>
      <c r="L273" s="23">
        <v>400</v>
      </c>
      <c r="M273" s="19" t="s">
        <v>63</v>
      </c>
      <c r="N273" s="19"/>
      <c r="AA273" s="17" t="s">
        <v>378</v>
      </c>
      <c r="AB273" t="s">
        <v>922</v>
      </c>
    </row>
    <row r="274" spans="1:28" s="11" customFormat="1" ht="13.35" customHeight="1" x14ac:dyDescent="0.25">
      <c r="A274" s="5">
        <v>272</v>
      </c>
      <c r="B274" s="5" t="s">
        <v>7</v>
      </c>
      <c r="C274" s="5" t="s">
        <v>12</v>
      </c>
      <c r="D274" s="5" t="s">
        <v>5</v>
      </c>
      <c r="E274" s="29" t="str">
        <f t="shared" si="4"/>
        <v>Chateau Branaire-Ducru 4eme Cru Classe, Saint-Julien - In Bond</v>
      </c>
      <c r="F274" s="19"/>
      <c r="G274" s="5" t="s">
        <v>2</v>
      </c>
      <c r="H274" s="5">
        <v>12</v>
      </c>
      <c r="I274" s="5" t="s">
        <v>14</v>
      </c>
      <c r="J274" s="5" t="s">
        <v>0</v>
      </c>
      <c r="K274" s="23">
        <v>360</v>
      </c>
      <c r="L274" s="23">
        <v>460</v>
      </c>
      <c r="M274" s="19"/>
      <c r="N274" s="19" t="s">
        <v>364</v>
      </c>
      <c r="AA274" s="17" t="s">
        <v>335</v>
      </c>
      <c r="AB274" t="s">
        <v>923</v>
      </c>
    </row>
    <row r="275" spans="1:28" s="11" customFormat="1" ht="13.35" customHeight="1" x14ac:dyDescent="0.25">
      <c r="A275" s="5">
        <v>273</v>
      </c>
      <c r="B275" s="5" t="s">
        <v>7</v>
      </c>
      <c r="C275" s="5" t="s">
        <v>12</v>
      </c>
      <c r="D275" s="5" t="s">
        <v>5</v>
      </c>
      <c r="E275" s="29" t="str">
        <f t="shared" si="4"/>
        <v>Chateau Branaire-Ducru 4eme Cru Classe, Saint-Julien - In Bond</v>
      </c>
      <c r="F275" s="19"/>
      <c r="G275" s="5" t="s">
        <v>2</v>
      </c>
      <c r="H275" s="5">
        <v>12</v>
      </c>
      <c r="I275" s="5" t="s">
        <v>14</v>
      </c>
      <c r="J275" s="5" t="s">
        <v>0</v>
      </c>
      <c r="K275" s="23">
        <v>360</v>
      </c>
      <c r="L275" s="23">
        <v>460</v>
      </c>
      <c r="M275" s="19"/>
      <c r="N275" s="19" t="s">
        <v>364</v>
      </c>
      <c r="AA275" s="17" t="s">
        <v>335</v>
      </c>
      <c r="AB275" t="s">
        <v>924</v>
      </c>
    </row>
    <row r="276" spans="1:28" s="11" customFormat="1" ht="13.35" customHeight="1" x14ac:dyDescent="0.25">
      <c r="A276" s="5">
        <v>274</v>
      </c>
      <c r="B276" s="5" t="s">
        <v>7</v>
      </c>
      <c r="C276" s="5" t="s">
        <v>12</v>
      </c>
      <c r="D276" s="5" t="s">
        <v>5</v>
      </c>
      <c r="E276" s="29" t="str">
        <f t="shared" si="4"/>
        <v>Chateau Branaire-Ducru 4eme Cru Classe, Saint-Julien - In Bond</v>
      </c>
      <c r="F276" s="19"/>
      <c r="G276" s="5" t="s">
        <v>2</v>
      </c>
      <c r="H276" s="5">
        <v>12</v>
      </c>
      <c r="I276" s="5" t="s">
        <v>14</v>
      </c>
      <c r="J276" s="5" t="s">
        <v>0</v>
      </c>
      <c r="K276" s="23">
        <v>360</v>
      </c>
      <c r="L276" s="23">
        <v>460</v>
      </c>
      <c r="M276" s="19"/>
      <c r="N276" s="19" t="s">
        <v>364</v>
      </c>
      <c r="AA276" s="17" t="s">
        <v>335</v>
      </c>
      <c r="AB276" t="s">
        <v>925</v>
      </c>
    </row>
    <row r="277" spans="1:28" s="11" customFormat="1" ht="13.35" customHeight="1" x14ac:dyDescent="0.25">
      <c r="A277" s="5">
        <v>275</v>
      </c>
      <c r="B277" s="5" t="s">
        <v>7</v>
      </c>
      <c r="C277" s="5" t="s">
        <v>12</v>
      </c>
      <c r="D277" s="5" t="s">
        <v>5</v>
      </c>
      <c r="E277" s="29" t="str">
        <f t="shared" si="4"/>
        <v>Chateau Branaire-Ducru 4eme Cru Classe, Saint-Julien - In Bond</v>
      </c>
      <c r="F277" s="19"/>
      <c r="G277" s="5" t="s">
        <v>2</v>
      </c>
      <c r="H277" s="5">
        <v>12</v>
      </c>
      <c r="I277" s="5" t="s">
        <v>14</v>
      </c>
      <c r="J277" s="5" t="s">
        <v>0</v>
      </c>
      <c r="K277" s="23">
        <v>360</v>
      </c>
      <c r="L277" s="23">
        <v>460</v>
      </c>
      <c r="M277" s="19"/>
      <c r="N277" s="19" t="s">
        <v>364</v>
      </c>
      <c r="AA277" s="17" t="s">
        <v>335</v>
      </c>
      <c r="AB277" t="s">
        <v>926</v>
      </c>
    </row>
    <row r="278" spans="1:28" s="11" customFormat="1" ht="13.35" customHeight="1" x14ac:dyDescent="0.25">
      <c r="A278" s="5">
        <v>276</v>
      </c>
      <c r="B278" s="5" t="s">
        <v>7</v>
      </c>
      <c r="C278" s="5" t="s">
        <v>12</v>
      </c>
      <c r="D278" s="5" t="s">
        <v>5</v>
      </c>
      <c r="E278" s="29" t="str">
        <f t="shared" si="4"/>
        <v>Chateau Branaire-Ducru 4eme Cru Classe, Saint-Julien - In Bond</v>
      </c>
      <c r="F278" s="19"/>
      <c r="G278" s="5" t="s">
        <v>2</v>
      </c>
      <c r="H278" s="5">
        <v>12</v>
      </c>
      <c r="I278" s="5" t="s">
        <v>14</v>
      </c>
      <c r="J278" s="5" t="s">
        <v>0</v>
      </c>
      <c r="K278" s="23">
        <v>360</v>
      </c>
      <c r="L278" s="23">
        <v>460</v>
      </c>
      <c r="M278" s="19"/>
      <c r="N278" s="19" t="s">
        <v>364</v>
      </c>
      <c r="AA278" s="17" t="s">
        <v>335</v>
      </c>
      <c r="AB278" t="s">
        <v>927</v>
      </c>
    </row>
    <row r="279" spans="1:28" s="11" customFormat="1" ht="13.35" customHeight="1" x14ac:dyDescent="0.25">
      <c r="A279" s="5">
        <v>277</v>
      </c>
      <c r="B279" s="5" t="s">
        <v>7</v>
      </c>
      <c r="C279" s="5" t="s">
        <v>12</v>
      </c>
      <c r="D279" s="5" t="s">
        <v>5</v>
      </c>
      <c r="E279" s="29" t="str">
        <f t="shared" si="4"/>
        <v>Chateau Duhart-Milon 4eme Cru Classe, Pauillac - In Bond</v>
      </c>
      <c r="F279" s="19"/>
      <c r="G279" s="5" t="s">
        <v>2</v>
      </c>
      <c r="H279" s="5">
        <v>12</v>
      </c>
      <c r="I279" s="5" t="s">
        <v>14</v>
      </c>
      <c r="J279" s="5" t="s">
        <v>0</v>
      </c>
      <c r="K279" s="23">
        <v>400</v>
      </c>
      <c r="L279" s="23">
        <v>500</v>
      </c>
      <c r="M279" s="19"/>
      <c r="N279" s="19" t="s">
        <v>364</v>
      </c>
      <c r="AA279" s="17" t="s">
        <v>379</v>
      </c>
      <c r="AB279" t="s">
        <v>928</v>
      </c>
    </row>
    <row r="280" spans="1:28" s="11" customFormat="1" ht="13.35" customHeight="1" x14ac:dyDescent="0.25">
      <c r="A280" s="5">
        <v>278</v>
      </c>
      <c r="B280" s="5" t="s">
        <v>7</v>
      </c>
      <c r="C280" s="5" t="s">
        <v>12</v>
      </c>
      <c r="D280" s="5" t="s">
        <v>5</v>
      </c>
      <c r="E280" s="29" t="str">
        <f t="shared" si="4"/>
        <v>Chateau Lynch-Bages 5eme Cru Classe, Pauillac - In Bond</v>
      </c>
      <c r="F280" s="19"/>
      <c r="G280" s="5" t="s">
        <v>2</v>
      </c>
      <c r="H280" s="5">
        <v>12</v>
      </c>
      <c r="I280" s="5" t="s">
        <v>14</v>
      </c>
      <c r="J280" s="5" t="s">
        <v>0</v>
      </c>
      <c r="K280" s="23">
        <v>800</v>
      </c>
      <c r="L280" s="23">
        <v>950</v>
      </c>
      <c r="M280" s="19"/>
      <c r="N280" s="19" t="s">
        <v>364</v>
      </c>
      <c r="AA280" s="17" t="s">
        <v>367</v>
      </c>
      <c r="AB280" t="s">
        <v>929</v>
      </c>
    </row>
    <row r="281" spans="1:28" s="11" customFormat="1" ht="13.35" customHeight="1" x14ac:dyDescent="0.25">
      <c r="A281" s="5">
        <v>279</v>
      </c>
      <c r="B281" s="5" t="s">
        <v>7</v>
      </c>
      <c r="C281" s="5" t="s">
        <v>12</v>
      </c>
      <c r="D281" s="5" t="s">
        <v>5</v>
      </c>
      <c r="E281" s="29" t="str">
        <f t="shared" si="4"/>
        <v>Chateau Lynch-Bages 5eme Cru Classe, Pauillac - In Bond</v>
      </c>
      <c r="F281" s="19"/>
      <c r="G281" s="5" t="s">
        <v>2</v>
      </c>
      <c r="H281" s="5">
        <v>12</v>
      </c>
      <c r="I281" s="5" t="s">
        <v>14</v>
      </c>
      <c r="J281" s="5" t="s">
        <v>0</v>
      </c>
      <c r="K281" s="23">
        <v>800</v>
      </c>
      <c r="L281" s="23">
        <v>950</v>
      </c>
      <c r="M281" s="19"/>
      <c r="N281" s="19" t="s">
        <v>364</v>
      </c>
      <c r="AA281" s="17" t="s">
        <v>367</v>
      </c>
      <c r="AB281" t="s">
        <v>930</v>
      </c>
    </row>
    <row r="282" spans="1:28" s="11" customFormat="1" ht="13.35" customHeight="1" x14ac:dyDescent="0.25">
      <c r="A282" s="5">
        <v>280</v>
      </c>
      <c r="B282" s="5" t="s">
        <v>7</v>
      </c>
      <c r="C282" s="5" t="s">
        <v>12</v>
      </c>
      <c r="D282" s="5" t="s">
        <v>5</v>
      </c>
      <c r="E282" s="29" t="str">
        <f t="shared" si="4"/>
        <v>Chateau Haut-Bailly Cru Classe, Pessac-Leognan - In Bond</v>
      </c>
      <c r="F282" s="19"/>
      <c r="G282" s="5" t="s">
        <v>2</v>
      </c>
      <c r="H282" s="5">
        <v>12</v>
      </c>
      <c r="I282" s="5" t="s">
        <v>14</v>
      </c>
      <c r="J282" s="5" t="s">
        <v>0</v>
      </c>
      <c r="K282" s="23">
        <v>650</v>
      </c>
      <c r="L282" s="23">
        <v>850</v>
      </c>
      <c r="M282" s="19"/>
      <c r="N282" s="19" t="s">
        <v>364</v>
      </c>
      <c r="AA282" s="17" t="s">
        <v>60</v>
      </c>
      <c r="AB282" t="s">
        <v>931</v>
      </c>
    </row>
    <row r="283" spans="1:28" s="11" customFormat="1" ht="13.35" customHeight="1" x14ac:dyDescent="0.25">
      <c r="A283" s="5">
        <v>281</v>
      </c>
      <c r="B283" s="5" t="s">
        <v>7</v>
      </c>
      <c r="C283" s="5" t="s">
        <v>12</v>
      </c>
      <c r="D283" s="5" t="s">
        <v>5</v>
      </c>
      <c r="E283" s="29" t="str">
        <f t="shared" si="4"/>
        <v>Chateau Haut-Bailly Cru Classe, Pessac-Leognan - In Bond</v>
      </c>
      <c r="F283" s="19"/>
      <c r="G283" s="5" t="s">
        <v>2</v>
      </c>
      <c r="H283" s="5">
        <v>6</v>
      </c>
      <c r="I283" s="5" t="s">
        <v>21</v>
      </c>
      <c r="J283" s="5" t="s">
        <v>0</v>
      </c>
      <c r="K283" s="23">
        <v>320</v>
      </c>
      <c r="L283" s="23">
        <v>400</v>
      </c>
      <c r="M283" s="19"/>
      <c r="N283" s="19" t="s">
        <v>364</v>
      </c>
      <c r="AA283" s="17" t="s">
        <v>60</v>
      </c>
      <c r="AB283" t="s">
        <v>932</v>
      </c>
    </row>
    <row r="284" spans="1:28" s="11" customFormat="1" ht="13.35" customHeight="1" x14ac:dyDescent="0.25">
      <c r="A284" s="5">
        <v>282</v>
      </c>
      <c r="B284" s="5" t="s">
        <v>7</v>
      </c>
      <c r="C284" s="5" t="s">
        <v>12</v>
      </c>
      <c r="D284" s="5" t="s">
        <v>5</v>
      </c>
      <c r="E284" s="29" t="str">
        <f t="shared" si="4"/>
        <v>Chateau Meyney, Saint-Estephe - In Bond</v>
      </c>
      <c r="F284" s="19"/>
      <c r="G284" s="5" t="s">
        <v>2</v>
      </c>
      <c r="H284" s="5">
        <v>12</v>
      </c>
      <c r="I284" s="5" t="s">
        <v>14</v>
      </c>
      <c r="J284" s="5" t="s">
        <v>0</v>
      </c>
      <c r="K284" s="23">
        <v>200</v>
      </c>
      <c r="L284" s="23">
        <v>300</v>
      </c>
      <c r="M284" s="19"/>
      <c r="N284" s="19" t="s">
        <v>364</v>
      </c>
      <c r="AA284" s="17" t="s">
        <v>380</v>
      </c>
      <c r="AB284" t="s">
        <v>933</v>
      </c>
    </row>
    <row r="285" spans="1:28" s="11" customFormat="1" ht="13.35" customHeight="1" x14ac:dyDescent="0.25">
      <c r="A285" s="5">
        <v>283</v>
      </c>
      <c r="B285" s="5" t="s">
        <v>7</v>
      </c>
      <c r="C285" s="5" t="s">
        <v>12</v>
      </c>
      <c r="D285" s="5" t="s">
        <v>5</v>
      </c>
      <c r="E285" s="29" t="str">
        <f t="shared" si="4"/>
        <v>Chateau Meyney, Saint-Estephe - In Bond</v>
      </c>
      <c r="F285" s="19"/>
      <c r="G285" s="5" t="s">
        <v>2</v>
      </c>
      <c r="H285" s="5">
        <v>12</v>
      </c>
      <c r="I285" s="5" t="s">
        <v>14</v>
      </c>
      <c r="J285" s="5" t="s">
        <v>0</v>
      </c>
      <c r="K285" s="23">
        <v>200</v>
      </c>
      <c r="L285" s="23">
        <v>300</v>
      </c>
      <c r="M285" s="19"/>
      <c r="N285" s="19" t="s">
        <v>364</v>
      </c>
      <c r="AA285" s="17" t="s">
        <v>380</v>
      </c>
      <c r="AB285" t="s">
        <v>934</v>
      </c>
    </row>
    <row r="286" spans="1:28" s="11" customFormat="1" ht="13.35" customHeight="1" x14ac:dyDescent="0.25">
      <c r="A286" s="5">
        <v>284</v>
      </c>
      <c r="B286" s="5" t="s">
        <v>7</v>
      </c>
      <c r="C286" s="5" t="s">
        <v>12</v>
      </c>
      <c r="D286" s="5" t="s">
        <v>5</v>
      </c>
      <c r="E286" s="29" t="str">
        <f t="shared" si="4"/>
        <v>Chateau Meyney, Saint-Estephe - In Bond</v>
      </c>
      <c r="F286" s="19"/>
      <c r="G286" s="5" t="s">
        <v>2</v>
      </c>
      <c r="H286" s="5">
        <v>12</v>
      </c>
      <c r="I286" s="5" t="s">
        <v>14</v>
      </c>
      <c r="J286" s="5" t="s">
        <v>0</v>
      </c>
      <c r="K286" s="23">
        <v>200</v>
      </c>
      <c r="L286" s="23">
        <v>300</v>
      </c>
      <c r="M286" s="19"/>
      <c r="N286" s="19" t="s">
        <v>364</v>
      </c>
      <c r="AA286" s="17" t="s">
        <v>380</v>
      </c>
      <c r="AB286" t="s">
        <v>935</v>
      </c>
    </row>
    <row r="287" spans="1:28" s="11" customFormat="1" ht="13.35" customHeight="1" x14ac:dyDescent="0.25">
      <c r="A287" s="5">
        <v>285</v>
      </c>
      <c r="B287" s="5" t="s">
        <v>7</v>
      </c>
      <c r="C287" s="5" t="s">
        <v>12</v>
      </c>
      <c r="D287" s="5" t="s">
        <v>5</v>
      </c>
      <c r="E287" s="29" t="str">
        <f t="shared" si="4"/>
        <v>Chateau Ormes de Pez, Saint-Estephe (Halves) - In Bond</v>
      </c>
      <c r="F287" s="19"/>
      <c r="G287" s="5" t="s">
        <v>58</v>
      </c>
      <c r="H287" s="5">
        <v>24</v>
      </c>
      <c r="I287" s="5" t="s">
        <v>14</v>
      </c>
      <c r="J287" s="5" t="s">
        <v>0</v>
      </c>
      <c r="K287" s="23">
        <v>140</v>
      </c>
      <c r="L287" s="23">
        <v>180</v>
      </c>
      <c r="M287" s="19"/>
      <c r="N287" s="19"/>
      <c r="AA287" s="17" t="s">
        <v>381</v>
      </c>
      <c r="AB287" t="s">
        <v>936</v>
      </c>
    </row>
    <row r="288" spans="1:28" s="11" customFormat="1" ht="13.35" customHeight="1" x14ac:dyDescent="0.25">
      <c r="A288" s="5">
        <v>286</v>
      </c>
      <c r="B288" s="5" t="s">
        <v>7</v>
      </c>
      <c r="C288" s="5" t="s">
        <v>12</v>
      </c>
      <c r="D288" s="5" t="s">
        <v>5</v>
      </c>
      <c r="E288" s="29" t="str">
        <f t="shared" si="4"/>
        <v>Chateau Ormes de Pez, Saint-Estephe - In Bond</v>
      </c>
      <c r="F288" s="19"/>
      <c r="G288" s="5" t="s">
        <v>2</v>
      </c>
      <c r="H288" s="5">
        <v>12</v>
      </c>
      <c r="I288" s="5" t="s">
        <v>14</v>
      </c>
      <c r="J288" s="5" t="s">
        <v>0</v>
      </c>
      <c r="K288" s="23">
        <v>140</v>
      </c>
      <c r="L288" s="23">
        <v>180</v>
      </c>
      <c r="M288" s="19"/>
      <c r="N288" s="19"/>
      <c r="AA288" s="17" t="s">
        <v>382</v>
      </c>
      <c r="AB288" t="s">
        <v>937</v>
      </c>
    </row>
    <row r="289" spans="1:28" s="11" customFormat="1" ht="13.35" customHeight="1" x14ac:dyDescent="0.25">
      <c r="A289" s="5">
        <v>287</v>
      </c>
      <c r="B289" s="5" t="s">
        <v>7</v>
      </c>
      <c r="C289" s="5" t="s">
        <v>12</v>
      </c>
      <c r="D289" s="5" t="s">
        <v>5</v>
      </c>
      <c r="E289" s="29" t="str">
        <f t="shared" si="4"/>
        <v>Chateau Ormes de Pez, Saint-Estephe - In Bond</v>
      </c>
      <c r="F289" s="19"/>
      <c r="G289" s="5" t="s">
        <v>2</v>
      </c>
      <c r="H289" s="5">
        <v>12</v>
      </c>
      <c r="I289" s="5" t="s">
        <v>14</v>
      </c>
      <c r="J289" s="5" t="s">
        <v>0</v>
      </c>
      <c r="K289" s="23">
        <v>140</v>
      </c>
      <c r="L289" s="23">
        <v>180</v>
      </c>
      <c r="M289" s="19"/>
      <c r="N289" s="19"/>
      <c r="AA289" s="17" t="s">
        <v>382</v>
      </c>
      <c r="AB289" t="s">
        <v>938</v>
      </c>
    </row>
    <row r="290" spans="1:28" s="11" customFormat="1" ht="13.35" customHeight="1" x14ac:dyDescent="0.25">
      <c r="A290" s="5">
        <v>288</v>
      </c>
      <c r="B290" s="5" t="s">
        <v>7</v>
      </c>
      <c r="C290" s="5" t="s">
        <v>12</v>
      </c>
      <c r="D290" s="5" t="s">
        <v>5</v>
      </c>
      <c r="E290" s="29" t="str">
        <f t="shared" si="4"/>
        <v>Chateau Ormes de Pez, Saint-Estephe (Magnums) - In Bond</v>
      </c>
      <c r="F290" s="19"/>
      <c r="G290" s="5" t="s">
        <v>31</v>
      </c>
      <c r="H290" s="5">
        <v>6</v>
      </c>
      <c r="I290" s="5" t="s">
        <v>14</v>
      </c>
      <c r="J290" s="5" t="s">
        <v>0</v>
      </c>
      <c r="K290" s="23">
        <v>140</v>
      </c>
      <c r="L290" s="23">
        <v>180</v>
      </c>
      <c r="M290" s="19"/>
      <c r="N290" s="19"/>
      <c r="AA290" s="17" t="s">
        <v>383</v>
      </c>
      <c r="AB290" t="s">
        <v>939</v>
      </c>
    </row>
    <row r="291" spans="1:28" s="11" customFormat="1" ht="13.35" customHeight="1" x14ac:dyDescent="0.25">
      <c r="A291" s="5">
        <v>289</v>
      </c>
      <c r="B291" s="5" t="s">
        <v>7</v>
      </c>
      <c r="C291" s="5" t="s">
        <v>12</v>
      </c>
      <c r="D291" s="5" t="s">
        <v>5</v>
      </c>
      <c r="E291" s="29" t="str">
        <f t="shared" si="4"/>
        <v>Chateau Ormes de Pez, Saint-Estephe (Double Magnum) - In Bond</v>
      </c>
      <c r="F291" s="19"/>
      <c r="G291" s="5" t="s">
        <v>228</v>
      </c>
      <c r="H291" s="5">
        <v>1</v>
      </c>
      <c r="I291" s="5" t="s">
        <v>14</v>
      </c>
      <c r="J291" s="5" t="s">
        <v>0</v>
      </c>
      <c r="K291" s="23">
        <v>50</v>
      </c>
      <c r="L291" s="23">
        <v>70</v>
      </c>
      <c r="M291" s="19"/>
      <c r="N291" s="19"/>
      <c r="AA291" s="17" t="s">
        <v>384</v>
      </c>
      <c r="AB291" t="s">
        <v>940</v>
      </c>
    </row>
    <row r="292" spans="1:28" s="11" customFormat="1" ht="13.35" customHeight="1" x14ac:dyDescent="0.25">
      <c r="A292" s="5">
        <v>290</v>
      </c>
      <c r="B292" s="5" t="s">
        <v>7</v>
      </c>
      <c r="C292" s="5" t="s">
        <v>12</v>
      </c>
      <c r="D292" s="5" t="s">
        <v>5</v>
      </c>
      <c r="E292" s="29" t="str">
        <f t="shared" si="4"/>
        <v>Chateau Ormes de Pez, Saint-Estephe (Nebuchadnezzar) - In Bond</v>
      </c>
      <c r="F292" s="19"/>
      <c r="G292" s="5" t="s">
        <v>386</v>
      </c>
      <c r="H292" s="5">
        <v>1</v>
      </c>
      <c r="I292" s="5" t="s">
        <v>14</v>
      </c>
      <c r="J292" s="5" t="s">
        <v>0</v>
      </c>
      <c r="K292" s="23">
        <v>260</v>
      </c>
      <c r="L292" s="23">
        <v>320</v>
      </c>
      <c r="M292" s="19"/>
      <c r="N292" s="19"/>
      <c r="AA292" s="17" t="s">
        <v>385</v>
      </c>
      <c r="AB292" t="s">
        <v>941</v>
      </c>
    </row>
    <row r="293" spans="1:28" s="11" customFormat="1" ht="13.35" customHeight="1" x14ac:dyDescent="0.25">
      <c r="A293" s="5">
        <v>291</v>
      </c>
      <c r="B293" s="5" t="s">
        <v>7</v>
      </c>
      <c r="C293" s="5" t="s">
        <v>12</v>
      </c>
      <c r="D293" s="5" t="s">
        <v>5</v>
      </c>
      <c r="E293" s="29" t="str">
        <f t="shared" si="4"/>
        <v>Chateau Ormes de Pez, Saint-Estephe (Imperial) - In Bond</v>
      </c>
      <c r="F293" s="19"/>
      <c r="G293" s="5" t="s">
        <v>40</v>
      </c>
      <c r="H293" s="5">
        <v>1</v>
      </c>
      <c r="I293" s="5" t="s">
        <v>14</v>
      </c>
      <c r="J293" s="5" t="s">
        <v>0</v>
      </c>
      <c r="K293" s="23">
        <v>100</v>
      </c>
      <c r="L293" s="23">
        <v>150</v>
      </c>
      <c r="M293" s="19"/>
      <c r="N293" s="19"/>
      <c r="AA293" s="17" t="s">
        <v>387</v>
      </c>
      <c r="AB293" t="s">
        <v>942</v>
      </c>
    </row>
    <row r="294" spans="1:28" s="11" customFormat="1" ht="13.35" customHeight="1" x14ac:dyDescent="0.25">
      <c r="A294" s="5">
        <v>292</v>
      </c>
      <c r="B294" s="5" t="s">
        <v>7</v>
      </c>
      <c r="C294" s="5" t="s">
        <v>12</v>
      </c>
      <c r="D294" s="5" t="s">
        <v>5</v>
      </c>
      <c r="E294" s="29" t="str">
        <f t="shared" si="4"/>
        <v>Chateau Ormes de Pez, Saint-Estephe (Salmanazar) - In Bond</v>
      </c>
      <c r="F294" s="19"/>
      <c r="G294" s="5" t="s">
        <v>355</v>
      </c>
      <c r="H294" s="5">
        <v>1</v>
      </c>
      <c r="I294" s="5" t="s">
        <v>14</v>
      </c>
      <c r="J294" s="5" t="s">
        <v>0</v>
      </c>
      <c r="K294" s="23">
        <v>150</v>
      </c>
      <c r="L294" s="23">
        <v>220</v>
      </c>
      <c r="M294" s="19"/>
      <c r="N294" s="19"/>
      <c r="AA294" s="17" t="s">
        <v>388</v>
      </c>
      <c r="AB294" t="s">
        <v>943</v>
      </c>
    </row>
    <row r="295" spans="1:28" s="11" customFormat="1" ht="13.35" customHeight="1" x14ac:dyDescent="0.25">
      <c r="A295" s="5">
        <v>293</v>
      </c>
      <c r="B295" s="5" t="s">
        <v>7</v>
      </c>
      <c r="C295" s="5" t="s">
        <v>12</v>
      </c>
      <c r="D295" s="5" t="s">
        <v>5</v>
      </c>
      <c r="E295" s="29" t="str">
        <f t="shared" si="4"/>
        <v>La Dame de Montrose, Saint-Estephe - In Bond</v>
      </c>
      <c r="F295" s="19"/>
      <c r="G295" s="5" t="s">
        <v>2</v>
      </c>
      <c r="H295" s="5">
        <v>12</v>
      </c>
      <c r="I295" s="5" t="s">
        <v>14</v>
      </c>
      <c r="J295" s="5" t="s">
        <v>0</v>
      </c>
      <c r="K295" s="23">
        <v>200</v>
      </c>
      <c r="L295" s="23">
        <v>300</v>
      </c>
      <c r="M295" s="19"/>
      <c r="N295" s="19"/>
      <c r="AA295" s="17" t="s">
        <v>346</v>
      </c>
      <c r="AB295" t="s">
        <v>944</v>
      </c>
    </row>
    <row r="296" spans="1:28" s="11" customFormat="1" ht="13.35" customHeight="1" x14ac:dyDescent="0.25">
      <c r="A296" s="5">
        <v>294</v>
      </c>
      <c r="B296" s="5" t="s">
        <v>7</v>
      </c>
      <c r="C296" s="5" t="s">
        <v>12</v>
      </c>
      <c r="D296" s="5" t="s">
        <v>5</v>
      </c>
      <c r="E296" s="29" t="str">
        <f t="shared" si="4"/>
        <v>La Dame de Montrose, Saint-Estephe - In Bond</v>
      </c>
      <c r="F296" s="19"/>
      <c r="G296" s="5" t="s">
        <v>2</v>
      </c>
      <c r="H296" s="5">
        <v>12</v>
      </c>
      <c r="I296" s="5" t="s">
        <v>14</v>
      </c>
      <c r="J296" s="5" t="s">
        <v>0</v>
      </c>
      <c r="K296" s="23">
        <v>200</v>
      </c>
      <c r="L296" s="23">
        <v>300</v>
      </c>
      <c r="M296" s="19"/>
      <c r="N296" s="19"/>
      <c r="AA296" s="17" t="s">
        <v>346</v>
      </c>
      <c r="AB296" t="s">
        <v>945</v>
      </c>
    </row>
    <row r="297" spans="1:28" s="11" customFormat="1" ht="13.35" customHeight="1" x14ac:dyDescent="0.25">
      <c r="A297" s="5">
        <v>295</v>
      </c>
      <c r="B297" s="5" t="s">
        <v>7</v>
      </c>
      <c r="C297" s="5" t="s">
        <v>12</v>
      </c>
      <c r="D297" s="5" t="s">
        <v>5</v>
      </c>
      <c r="E297" s="29" t="str">
        <f t="shared" si="4"/>
        <v>La Dame de Montrose, Saint-Estephe - In Bond</v>
      </c>
      <c r="F297" s="19"/>
      <c r="G297" s="5" t="s">
        <v>2</v>
      </c>
      <c r="H297" s="5">
        <v>12</v>
      </c>
      <c r="I297" s="5" t="s">
        <v>14</v>
      </c>
      <c r="J297" s="5" t="s">
        <v>0</v>
      </c>
      <c r="K297" s="23">
        <v>200</v>
      </c>
      <c r="L297" s="23">
        <v>300</v>
      </c>
      <c r="M297" s="19"/>
      <c r="N297" s="19"/>
      <c r="AA297" s="17" t="s">
        <v>346</v>
      </c>
      <c r="AB297" t="s">
        <v>946</v>
      </c>
    </row>
    <row r="298" spans="1:28" s="11" customFormat="1" ht="13.35" customHeight="1" x14ac:dyDescent="0.25">
      <c r="A298" s="5">
        <v>296</v>
      </c>
      <c r="B298" s="5" t="s">
        <v>7</v>
      </c>
      <c r="C298" s="5" t="s">
        <v>12</v>
      </c>
      <c r="D298" s="5" t="s">
        <v>5</v>
      </c>
      <c r="E298" s="29" t="str">
        <f t="shared" si="4"/>
        <v>Chateau Ausone, Saint-Emilion Grand Cru - In Bond</v>
      </c>
      <c r="F298" s="19"/>
      <c r="G298" s="5" t="s">
        <v>2</v>
      </c>
      <c r="H298" s="5">
        <v>6</v>
      </c>
      <c r="I298" s="5" t="s">
        <v>14</v>
      </c>
      <c r="J298" s="5" t="s">
        <v>0</v>
      </c>
      <c r="K298" s="23">
        <v>1600</v>
      </c>
      <c r="L298" s="23">
        <v>2100</v>
      </c>
      <c r="M298" s="19"/>
      <c r="N298" s="19" t="s">
        <v>390</v>
      </c>
      <c r="AA298" s="17" t="s">
        <v>389</v>
      </c>
      <c r="AB298" t="s">
        <v>947</v>
      </c>
    </row>
    <row r="299" spans="1:28" s="11" customFormat="1" ht="13.35" customHeight="1" x14ac:dyDescent="0.25">
      <c r="A299" s="5">
        <v>297</v>
      </c>
      <c r="B299" s="5" t="s">
        <v>7</v>
      </c>
      <c r="C299" s="5" t="s">
        <v>12</v>
      </c>
      <c r="D299" s="5" t="s">
        <v>5</v>
      </c>
      <c r="E299" s="29" t="str">
        <f t="shared" si="4"/>
        <v>Chateau Canon Premier Grand Cru Classe B, Saint-Emilion Grand Cru - In Bond</v>
      </c>
      <c r="F299" s="19"/>
      <c r="G299" s="5" t="s">
        <v>2</v>
      </c>
      <c r="H299" s="5">
        <v>12</v>
      </c>
      <c r="I299" s="5" t="s">
        <v>14</v>
      </c>
      <c r="J299" s="5" t="s">
        <v>0</v>
      </c>
      <c r="K299" s="23">
        <v>650</v>
      </c>
      <c r="L299" s="23">
        <v>850</v>
      </c>
      <c r="M299" s="19"/>
      <c r="N299" s="19" t="s">
        <v>390</v>
      </c>
      <c r="AA299" s="17" t="s">
        <v>391</v>
      </c>
      <c r="AB299" t="s">
        <v>948</v>
      </c>
    </row>
    <row r="300" spans="1:28" s="11" customFormat="1" ht="13.35" customHeight="1" x14ac:dyDescent="0.25">
      <c r="A300" s="5">
        <v>298</v>
      </c>
      <c r="B300" s="5" t="s">
        <v>7</v>
      </c>
      <c r="C300" s="5" t="s">
        <v>12</v>
      </c>
      <c r="D300" s="5" t="s">
        <v>5</v>
      </c>
      <c r="E300" s="29" t="str">
        <f t="shared" si="4"/>
        <v>Chateau Canon Premier Grand Cru Classe B, Saint-Emilion Grand Cru - In Bond</v>
      </c>
      <c r="F300" s="19"/>
      <c r="G300" s="5" t="s">
        <v>2</v>
      </c>
      <c r="H300" s="5">
        <v>6</v>
      </c>
      <c r="I300" s="5" t="s">
        <v>14</v>
      </c>
      <c r="J300" s="5" t="s">
        <v>0</v>
      </c>
      <c r="K300" s="23">
        <v>320</v>
      </c>
      <c r="L300" s="23">
        <v>420</v>
      </c>
      <c r="M300" s="19"/>
      <c r="N300" s="19" t="s">
        <v>390</v>
      </c>
      <c r="AA300" s="17" t="s">
        <v>391</v>
      </c>
      <c r="AB300" t="s">
        <v>949</v>
      </c>
    </row>
    <row r="301" spans="1:28" s="11" customFormat="1" ht="13.35" customHeight="1" x14ac:dyDescent="0.25">
      <c r="A301" s="5">
        <v>299</v>
      </c>
      <c r="B301" s="5" t="s">
        <v>7</v>
      </c>
      <c r="C301" s="5" t="s">
        <v>12</v>
      </c>
      <c r="D301" s="5" t="s">
        <v>5</v>
      </c>
      <c r="E301" s="29" t="str">
        <f t="shared" si="4"/>
        <v>Vieux Chateau Certan, Pomerol</v>
      </c>
      <c r="F301" s="19"/>
      <c r="G301" s="5" t="s">
        <v>2</v>
      </c>
      <c r="H301" s="5">
        <v>12</v>
      </c>
      <c r="I301" s="5" t="s">
        <v>14</v>
      </c>
      <c r="J301" s="5" t="s">
        <v>20</v>
      </c>
      <c r="K301" s="23">
        <v>900</v>
      </c>
      <c r="L301" s="23">
        <v>1300</v>
      </c>
      <c r="M301" s="19" t="s">
        <v>63</v>
      </c>
      <c r="N301" s="19" t="s">
        <v>344</v>
      </c>
      <c r="AA301" s="17" t="s">
        <v>260</v>
      </c>
      <c r="AB301" t="s">
        <v>950</v>
      </c>
    </row>
    <row r="302" spans="1:28" s="11" customFormat="1" ht="13.35" customHeight="1" x14ac:dyDescent="0.25">
      <c r="A302" s="5">
        <v>300</v>
      </c>
      <c r="B302" s="5" t="s">
        <v>11</v>
      </c>
      <c r="C302" s="5" t="s">
        <v>12</v>
      </c>
      <c r="D302" s="5" t="s">
        <v>5</v>
      </c>
      <c r="E302" s="29" t="str">
        <f t="shared" si="4"/>
        <v>Chateau Calon Segur 3eme Cru Classe, Saint-Estephe - In Bond</v>
      </c>
      <c r="F302" s="19"/>
      <c r="G302" s="5" t="s">
        <v>2</v>
      </c>
      <c r="H302" s="5">
        <v>12</v>
      </c>
      <c r="I302" s="5" t="s">
        <v>14</v>
      </c>
      <c r="J302" s="5" t="s">
        <v>0</v>
      </c>
      <c r="K302" s="23">
        <v>560</v>
      </c>
      <c r="L302" s="23">
        <v>720</v>
      </c>
      <c r="M302" s="19"/>
      <c r="N302" s="19" t="s">
        <v>390</v>
      </c>
      <c r="AA302" s="17" t="s">
        <v>392</v>
      </c>
      <c r="AB302" t="s">
        <v>951</v>
      </c>
    </row>
    <row r="303" spans="1:28" s="11" customFormat="1" ht="13.35" customHeight="1" x14ac:dyDescent="0.25">
      <c r="A303" s="5">
        <v>301</v>
      </c>
      <c r="B303" s="5" t="s">
        <v>11</v>
      </c>
      <c r="C303" s="5" t="s">
        <v>12</v>
      </c>
      <c r="D303" s="5" t="s">
        <v>5</v>
      </c>
      <c r="E303" s="29" t="str">
        <f t="shared" si="4"/>
        <v>Chateau Calon Segur 3eme Cru Classe, Saint-Estephe - In Bond</v>
      </c>
      <c r="F303" s="19"/>
      <c r="G303" s="5" t="s">
        <v>2</v>
      </c>
      <c r="H303" s="5">
        <v>12</v>
      </c>
      <c r="I303" s="5" t="s">
        <v>14</v>
      </c>
      <c r="J303" s="5" t="s">
        <v>0</v>
      </c>
      <c r="K303" s="23">
        <v>560</v>
      </c>
      <c r="L303" s="23">
        <v>720</v>
      </c>
      <c r="M303" s="19"/>
      <c r="N303" s="19" t="s">
        <v>390</v>
      </c>
      <c r="AA303" s="17" t="s">
        <v>392</v>
      </c>
      <c r="AB303" t="s">
        <v>952</v>
      </c>
    </row>
    <row r="304" spans="1:28" s="11" customFormat="1" ht="13.35" customHeight="1" x14ac:dyDescent="0.25">
      <c r="A304" s="5">
        <v>302</v>
      </c>
      <c r="B304" s="5" t="s">
        <v>11</v>
      </c>
      <c r="C304" s="5" t="s">
        <v>12</v>
      </c>
      <c r="D304" s="5" t="s">
        <v>5</v>
      </c>
      <c r="E304" s="29" t="str">
        <f t="shared" si="4"/>
        <v>Chateau Pedesclaux 5eme Cru Classe, Pauillac</v>
      </c>
      <c r="F304" s="19"/>
      <c r="G304" s="5" t="s">
        <v>2</v>
      </c>
      <c r="H304" s="5">
        <v>12</v>
      </c>
      <c r="I304" s="5" t="s">
        <v>14</v>
      </c>
      <c r="J304" s="5" t="s">
        <v>20</v>
      </c>
      <c r="K304" s="23">
        <v>170</v>
      </c>
      <c r="L304" s="23">
        <v>220</v>
      </c>
      <c r="M304" s="19"/>
      <c r="N304" s="19"/>
      <c r="AA304" s="17" t="s">
        <v>393</v>
      </c>
      <c r="AB304" t="s">
        <v>953</v>
      </c>
    </row>
    <row r="305" spans="1:28" s="11" customFormat="1" ht="13.35" customHeight="1" x14ac:dyDescent="0.25">
      <c r="A305" s="5">
        <v>303</v>
      </c>
      <c r="B305" s="5" t="s">
        <v>11</v>
      </c>
      <c r="C305" s="5" t="s">
        <v>12</v>
      </c>
      <c r="D305" s="5" t="s">
        <v>5</v>
      </c>
      <c r="E305" s="29" t="str">
        <f t="shared" si="4"/>
        <v>Chateau Pedesclaux 5eme Cru Classe, Pauillac</v>
      </c>
      <c r="F305" s="19"/>
      <c r="G305" s="5" t="s">
        <v>2</v>
      </c>
      <c r="H305" s="5">
        <v>12</v>
      </c>
      <c r="I305" s="5" t="s">
        <v>14</v>
      </c>
      <c r="J305" s="5" t="s">
        <v>20</v>
      </c>
      <c r="K305" s="23">
        <v>170</v>
      </c>
      <c r="L305" s="23">
        <v>220</v>
      </c>
      <c r="M305" s="19"/>
      <c r="N305" s="19"/>
      <c r="AA305" s="17" t="s">
        <v>393</v>
      </c>
      <c r="AB305" t="s">
        <v>954</v>
      </c>
    </row>
    <row r="306" spans="1:28" s="11" customFormat="1" ht="13.35" customHeight="1" x14ac:dyDescent="0.25">
      <c r="A306" s="5">
        <v>304</v>
      </c>
      <c r="B306" s="5" t="s">
        <v>11</v>
      </c>
      <c r="C306" s="5" t="s">
        <v>12</v>
      </c>
      <c r="D306" s="5" t="s">
        <v>5</v>
      </c>
      <c r="E306" s="29" t="str">
        <f t="shared" si="4"/>
        <v>Chateau Pedesclaux 5eme Cru Classe, Pauillac</v>
      </c>
      <c r="F306" s="19"/>
      <c r="G306" s="5" t="s">
        <v>2</v>
      </c>
      <c r="H306" s="5">
        <v>12</v>
      </c>
      <c r="I306" s="5" t="s">
        <v>14</v>
      </c>
      <c r="J306" s="5" t="s">
        <v>20</v>
      </c>
      <c r="K306" s="23">
        <v>170</v>
      </c>
      <c r="L306" s="23">
        <v>220</v>
      </c>
      <c r="M306" s="19"/>
      <c r="N306" s="19"/>
      <c r="AA306" s="17" t="s">
        <v>393</v>
      </c>
      <c r="AB306" t="s">
        <v>955</v>
      </c>
    </row>
    <row r="307" spans="1:28" s="11" customFormat="1" ht="13.35" customHeight="1" x14ac:dyDescent="0.25">
      <c r="A307" s="5">
        <v>305</v>
      </c>
      <c r="B307" s="5" t="s">
        <v>11</v>
      </c>
      <c r="C307" s="5" t="s">
        <v>12</v>
      </c>
      <c r="D307" s="5" t="s">
        <v>5</v>
      </c>
      <c r="E307" s="29" t="str">
        <f t="shared" si="4"/>
        <v>Chateau Pedesclaux 5eme Cru Classe, Pauillac</v>
      </c>
      <c r="F307" s="19"/>
      <c r="G307" s="5" t="s">
        <v>2</v>
      </c>
      <c r="H307" s="5">
        <v>12</v>
      </c>
      <c r="I307" s="5" t="s">
        <v>14</v>
      </c>
      <c r="J307" s="5" t="s">
        <v>20</v>
      </c>
      <c r="K307" s="23">
        <v>170</v>
      </c>
      <c r="L307" s="23">
        <v>220</v>
      </c>
      <c r="M307" s="19"/>
      <c r="N307" s="19"/>
      <c r="AA307" s="17" t="s">
        <v>393</v>
      </c>
      <c r="AB307" t="s">
        <v>956</v>
      </c>
    </row>
    <row r="308" spans="1:28" s="11" customFormat="1" ht="13.35" customHeight="1" x14ac:dyDescent="0.25">
      <c r="A308" s="5">
        <v>306</v>
      </c>
      <c r="B308" s="5" t="s">
        <v>11</v>
      </c>
      <c r="C308" s="5" t="s">
        <v>12</v>
      </c>
      <c r="D308" s="5" t="s">
        <v>5</v>
      </c>
      <c r="E308" s="29" t="str">
        <f t="shared" si="4"/>
        <v>Chateau Lilian Ladouys, Saint-Estephe (Halves) - In Bond</v>
      </c>
      <c r="F308" s="19"/>
      <c r="G308" s="5" t="s">
        <v>58</v>
      </c>
      <c r="H308" s="5">
        <v>24</v>
      </c>
      <c r="I308" s="5" t="s">
        <v>14</v>
      </c>
      <c r="J308" s="5" t="s">
        <v>0</v>
      </c>
      <c r="K308" s="23">
        <v>100</v>
      </c>
      <c r="L308" s="23">
        <v>150</v>
      </c>
      <c r="M308" s="19"/>
      <c r="N308" s="19"/>
      <c r="AA308" s="17" t="s">
        <v>394</v>
      </c>
      <c r="AB308" t="s">
        <v>957</v>
      </c>
    </row>
    <row r="309" spans="1:28" s="11" customFormat="1" ht="13.35" customHeight="1" x14ac:dyDescent="0.25">
      <c r="A309" s="5">
        <v>307</v>
      </c>
      <c r="B309" s="5" t="s">
        <v>11</v>
      </c>
      <c r="C309" s="5" t="s">
        <v>12</v>
      </c>
      <c r="D309" s="5" t="s">
        <v>5</v>
      </c>
      <c r="E309" s="29" t="str">
        <f t="shared" si="4"/>
        <v>Chateau Lilian Ladouys, Saint-Estephe - In Bond</v>
      </c>
      <c r="F309" s="19"/>
      <c r="G309" s="5" t="s">
        <v>2</v>
      </c>
      <c r="H309" s="5">
        <v>12</v>
      </c>
      <c r="I309" s="5" t="s">
        <v>14</v>
      </c>
      <c r="J309" s="5" t="s">
        <v>0</v>
      </c>
      <c r="K309" s="23">
        <v>100</v>
      </c>
      <c r="L309" s="23">
        <v>150</v>
      </c>
      <c r="M309" s="19"/>
      <c r="N309" s="19"/>
      <c r="AA309" s="17" t="s">
        <v>395</v>
      </c>
      <c r="AB309" t="s">
        <v>958</v>
      </c>
    </row>
    <row r="310" spans="1:28" s="11" customFormat="1" ht="13.35" customHeight="1" x14ac:dyDescent="0.25">
      <c r="A310" s="5">
        <v>308</v>
      </c>
      <c r="B310" s="5" t="s">
        <v>11</v>
      </c>
      <c r="C310" s="5" t="s">
        <v>12</v>
      </c>
      <c r="D310" s="5" t="s">
        <v>5</v>
      </c>
      <c r="E310" s="29" t="str">
        <f t="shared" si="4"/>
        <v>Chateau Lilian Ladouys, Saint-Estephe - In Bond</v>
      </c>
      <c r="F310" s="19"/>
      <c r="G310" s="5" t="s">
        <v>2</v>
      </c>
      <c r="H310" s="5">
        <v>12</v>
      </c>
      <c r="I310" s="5" t="s">
        <v>14</v>
      </c>
      <c r="J310" s="5" t="s">
        <v>0</v>
      </c>
      <c r="K310" s="23">
        <v>100</v>
      </c>
      <c r="L310" s="23">
        <v>150</v>
      </c>
      <c r="M310" s="19"/>
      <c r="N310" s="19"/>
      <c r="AA310" s="17" t="s">
        <v>395</v>
      </c>
      <c r="AB310" t="s">
        <v>959</v>
      </c>
    </row>
    <row r="311" spans="1:28" s="11" customFormat="1" ht="13.35" customHeight="1" x14ac:dyDescent="0.25">
      <c r="A311" s="5">
        <v>309</v>
      </c>
      <c r="B311" s="5" t="s">
        <v>11</v>
      </c>
      <c r="C311" s="5" t="s">
        <v>12</v>
      </c>
      <c r="D311" s="5" t="s">
        <v>5</v>
      </c>
      <c r="E311" s="29" t="str">
        <f t="shared" si="4"/>
        <v>Chateau Lilian Ladouys, Saint-Estephe - In Bond</v>
      </c>
      <c r="F311" s="19"/>
      <c r="G311" s="5" t="s">
        <v>2</v>
      </c>
      <c r="H311" s="5">
        <v>12</v>
      </c>
      <c r="I311" s="5" t="s">
        <v>14</v>
      </c>
      <c r="J311" s="5" t="s">
        <v>0</v>
      </c>
      <c r="K311" s="23">
        <v>100</v>
      </c>
      <c r="L311" s="23">
        <v>150</v>
      </c>
      <c r="M311" s="19"/>
      <c r="N311" s="19"/>
      <c r="AA311" s="17" t="s">
        <v>395</v>
      </c>
      <c r="AB311" t="s">
        <v>960</v>
      </c>
    </row>
    <row r="312" spans="1:28" s="11" customFormat="1" ht="13.35" customHeight="1" x14ac:dyDescent="0.25">
      <c r="A312" s="5">
        <v>310</v>
      </c>
      <c r="B312" s="5" t="s">
        <v>11</v>
      </c>
      <c r="C312" s="5" t="s">
        <v>12</v>
      </c>
      <c r="D312" s="5" t="s">
        <v>5</v>
      </c>
      <c r="E312" s="29" t="str">
        <f t="shared" si="4"/>
        <v>Chateau Lilian Ladouys, Saint-Estephe - In Bond</v>
      </c>
      <c r="F312" s="19"/>
      <c r="G312" s="5" t="s">
        <v>2</v>
      </c>
      <c r="H312" s="5">
        <v>12</v>
      </c>
      <c r="I312" s="5" t="s">
        <v>14</v>
      </c>
      <c r="J312" s="5" t="s">
        <v>0</v>
      </c>
      <c r="K312" s="23">
        <v>100</v>
      </c>
      <c r="L312" s="23">
        <v>150</v>
      </c>
      <c r="M312" s="19"/>
      <c r="N312" s="19"/>
      <c r="AA312" s="17" t="s">
        <v>395</v>
      </c>
      <c r="AB312" t="s">
        <v>961</v>
      </c>
    </row>
    <row r="313" spans="1:28" s="11" customFormat="1" ht="13.35" customHeight="1" x14ac:dyDescent="0.25">
      <c r="A313" s="5">
        <v>311</v>
      </c>
      <c r="B313" s="5" t="s">
        <v>11</v>
      </c>
      <c r="C313" s="5" t="s">
        <v>12</v>
      </c>
      <c r="D313" s="5" t="s">
        <v>5</v>
      </c>
      <c r="E313" s="29" t="str">
        <f t="shared" si="4"/>
        <v>Chateau Lilian Ladouys, Saint-Estephe (Magnums) - In Bond</v>
      </c>
      <c r="F313" s="19"/>
      <c r="G313" s="5" t="s">
        <v>31</v>
      </c>
      <c r="H313" s="5">
        <v>6</v>
      </c>
      <c r="I313" s="5" t="s">
        <v>14</v>
      </c>
      <c r="J313" s="5" t="s">
        <v>0</v>
      </c>
      <c r="K313" s="23">
        <v>100</v>
      </c>
      <c r="L313" s="23">
        <v>150</v>
      </c>
      <c r="M313" s="19"/>
      <c r="N313" s="19"/>
      <c r="AA313" s="17" t="s">
        <v>396</v>
      </c>
      <c r="AB313" t="s">
        <v>962</v>
      </c>
    </row>
    <row r="314" spans="1:28" s="11" customFormat="1" ht="13.35" customHeight="1" x14ac:dyDescent="0.25">
      <c r="A314" s="5">
        <v>312</v>
      </c>
      <c r="B314" s="5" t="s">
        <v>11</v>
      </c>
      <c r="C314" s="5" t="s">
        <v>12</v>
      </c>
      <c r="D314" s="5" t="s">
        <v>5</v>
      </c>
      <c r="E314" s="29" t="str">
        <f t="shared" si="4"/>
        <v>Chateau Lilian Ladouys, Saint-Estephe (Magnums) - In Bond</v>
      </c>
      <c r="F314" s="19"/>
      <c r="G314" s="5" t="s">
        <v>31</v>
      </c>
      <c r="H314" s="5">
        <v>6</v>
      </c>
      <c r="I314" s="5" t="s">
        <v>14</v>
      </c>
      <c r="J314" s="5" t="s">
        <v>0</v>
      </c>
      <c r="K314" s="23">
        <v>100</v>
      </c>
      <c r="L314" s="23">
        <v>150</v>
      </c>
      <c r="M314" s="19"/>
      <c r="N314" s="19"/>
      <c r="AA314" s="17" t="s">
        <v>396</v>
      </c>
      <c r="AB314" t="s">
        <v>963</v>
      </c>
    </row>
    <row r="315" spans="1:28" s="11" customFormat="1" ht="13.35" customHeight="1" x14ac:dyDescent="0.25">
      <c r="A315" s="5">
        <v>313</v>
      </c>
      <c r="B315" s="5" t="s">
        <v>11</v>
      </c>
      <c r="C315" s="5" t="s">
        <v>12</v>
      </c>
      <c r="D315" s="5" t="s">
        <v>5</v>
      </c>
      <c r="E315" s="29" t="str">
        <f t="shared" si="4"/>
        <v>Chateau Canon Premier Grand Cru Classe B, Saint-Emilion Grand Cru - In Bond</v>
      </c>
      <c r="F315" s="19"/>
      <c r="G315" s="5" t="s">
        <v>2</v>
      </c>
      <c r="H315" s="5">
        <v>12</v>
      </c>
      <c r="I315" s="5" t="s">
        <v>14</v>
      </c>
      <c r="J315" s="5" t="s">
        <v>0</v>
      </c>
      <c r="K315" s="23">
        <v>360</v>
      </c>
      <c r="L315" s="23">
        <v>500</v>
      </c>
      <c r="M315" s="19"/>
      <c r="N315" s="19" t="s">
        <v>364</v>
      </c>
      <c r="AA315" s="17" t="s">
        <v>391</v>
      </c>
      <c r="AB315" t="s">
        <v>964</v>
      </c>
    </row>
    <row r="316" spans="1:28" s="11" customFormat="1" ht="13.35" customHeight="1" x14ac:dyDescent="0.25">
      <c r="A316" s="5">
        <v>314</v>
      </c>
      <c r="B316" s="5" t="s">
        <v>11</v>
      </c>
      <c r="C316" s="5" t="s">
        <v>12</v>
      </c>
      <c r="D316" s="5" t="s">
        <v>5</v>
      </c>
      <c r="E316" s="29" t="str">
        <f t="shared" si="4"/>
        <v>Chateau Canon Premier Grand Cru Classe B, Saint-Emilion Grand Cru - In Bond</v>
      </c>
      <c r="F316" s="19"/>
      <c r="G316" s="5" t="s">
        <v>2</v>
      </c>
      <c r="H316" s="5">
        <v>12</v>
      </c>
      <c r="I316" s="5" t="s">
        <v>14</v>
      </c>
      <c r="J316" s="5" t="s">
        <v>0</v>
      </c>
      <c r="K316" s="23">
        <v>360</v>
      </c>
      <c r="L316" s="23">
        <v>500</v>
      </c>
      <c r="M316" s="19"/>
      <c r="N316" s="19" t="s">
        <v>364</v>
      </c>
      <c r="AA316" s="17" t="s">
        <v>391</v>
      </c>
      <c r="AB316" t="s">
        <v>965</v>
      </c>
    </row>
    <row r="317" spans="1:28" s="11" customFormat="1" ht="13.35" customHeight="1" x14ac:dyDescent="0.25">
      <c r="A317" s="5">
        <v>315</v>
      </c>
      <c r="B317" s="5" t="s">
        <v>11</v>
      </c>
      <c r="C317" s="5" t="s">
        <v>12</v>
      </c>
      <c r="D317" s="5" t="s">
        <v>5</v>
      </c>
      <c r="E317" s="29" t="str">
        <f t="shared" si="4"/>
        <v>Aromes de Pavie, Saint-Emilion Grand Cru</v>
      </c>
      <c r="F317" s="19"/>
      <c r="G317" s="5" t="s">
        <v>2</v>
      </c>
      <c r="H317" s="5">
        <v>12</v>
      </c>
      <c r="I317" s="5" t="s">
        <v>14</v>
      </c>
      <c r="J317" s="5" t="s">
        <v>20</v>
      </c>
      <c r="K317" s="23">
        <v>300</v>
      </c>
      <c r="L317" s="23">
        <v>400</v>
      </c>
      <c r="M317" s="19"/>
      <c r="N317" s="19"/>
      <c r="AA317" s="17" t="s">
        <v>397</v>
      </c>
      <c r="AB317" t="s">
        <v>966</v>
      </c>
    </row>
    <row r="318" spans="1:28" s="11" customFormat="1" ht="13.35" customHeight="1" x14ac:dyDescent="0.25">
      <c r="A318" s="5">
        <v>316</v>
      </c>
      <c r="B318" s="5" t="s">
        <v>13</v>
      </c>
      <c r="C318" s="5" t="s">
        <v>12</v>
      </c>
      <c r="D318" s="5" t="s">
        <v>5</v>
      </c>
      <c r="E318" s="29" t="str">
        <f t="shared" si="4"/>
        <v>Chateau Lafite Rothschild Premier Cru Classe, Pauillac - In Bond</v>
      </c>
      <c r="F318" s="19"/>
      <c r="G318" s="5" t="s">
        <v>2</v>
      </c>
      <c r="H318" s="5">
        <v>6</v>
      </c>
      <c r="I318" s="5" t="s">
        <v>14</v>
      </c>
      <c r="J318" s="5" t="s">
        <v>0</v>
      </c>
      <c r="K318" s="23">
        <v>1700</v>
      </c>
      <c r="L318" s="23">
        <v>2200</v>
      </c>
      <c r="M318" s="19"/>
      <c r="N318" s="19"/>
      <c r="AA318" s="17" t="s">
        <v>360</v>
      </c>
      <c r="AB318" t="s">
        <v>967</v>
      </c>
    </row>
    <row r="319" spans="1:28" s="11" customFormat="1" ht="13.35" customHeight="1" x14ac:dyDescent="0.25">
      <c r="A319" s="5">
        <v>317</v>
      </c>
      <c r="B319" s="5" t="s">
        <v>13</v>
      </c>
      <c r="C319" s="5" t="s">
        <v>12</v>
      </c>
      <c r="D319" s="5" t="s">
        <v>5</v>
      </c>
      <c r="E319" s="29" t="str">
        <f t="shared" si="4"/>
        <v>Chateau Lafite Rothschild Premier Cru Classe, Pauillac - In Bond</v>
      </c>
      <c r="F319" s="19"/>
      <c r="G319" s="5" t="s">
        <v>2</v>
      </c>
      <c r="H319" s="5">
        <v>6</v>
      </c>
      <c r="I319" s="5" t="s">
        <v>14</v>
      </c>
      <c r="J319" s="5" t="s">
        <v>0</v>
      </c>
      <c r="K319" s="23">
        <v>1700</v>
      </c>
      <c r="L319" s="23">
        <v>2200</v>
      </c>
      <c r="M319" s="19"/>
      <c r="N319" s="19"/>
      <c r="AA319" s="17" t="s">
        <v>360</v>
      </c>
      <c r="AB319" t="s">
        <v>968</v>
      </c>
    </row>
    <row r="320" spans="1:28" s="11" customFormat="1" ht="13.35" customHeight="1" x14ac:dyDescent="0.25">
      <c r="A320" s="5">
        <v>318</v>
      </c>
      <c r="B320" s="5" t="s">
        <v>9</v>
      </c>
      <c r="C320" s="5" t="s">
        <v>12</v>
      </c>
      <c r="D320" s="5" t="s">
        <v>5</v>
      </c>
      <c r="E320" s="29" t="str">
        <f t="shared" si="4"/>
        <v>Chateau Leoville Poyferre 2eme Cru Classe, Saint-Julien (Imperial) - In Bond</v>
      </c>
      <c r="F320" s="19"/>
      <c r="G320" s="5" t="s">
        <v>40</v>
      </c>
      <c r="H320" s="5">
        <v>1</v>
      </c>
      <c r="I320" s="5" t="s">
        <v>14</v>
      </c>
      <c r="J320" s="5" t="s">
        <v>0</v>
      </c>
      <c r="K320" s="23">
        <v>280</v>
      </c>
      <c r="L320" s="23">
        <v>320</v>
      </c>
      <c r="M320" s="19"/>
      <c r="N320" s="19"/>
      <c r="AA320" s="17" t="s">
        <v>398</v>
      </c>
      <c r="AB320" t="s">
        <v>969</v>
      </c>
    </row>
    <row r="321" spans="1:28" s="11" customFormat="1" ht="13.35" customHeight="1" x14ac:dyDescent="0.25">
      <c r="A321" s="5">
        <v>319</v>
      </c>
      <c r="B321" s="5" t="s">
        <v>9</v>
      </c>
      <c r="C321" s="5" t="s">
        <v>12</v>
      </c>
      <c r="D321" s="5" t="s">
        <v>5</v>
      </c>
      <c r="E321" s="29" t="str">
        <f t="shared" si="4"/>
        <v>Chateau Leoville Poyferre 2eme Cru Classe, Saint-Julien (Imperial) - In Bond</v>
      </c>
      <c r="F321" s="19"/>
      <c r="G321" s="5" t="s">
        <v>40</v>
      </c>
      <c r="H321" s="5">
        <v>1</v>
      </c>
      <c r="I321" s="5" t="s">
        <v>14</v>
      </c>
      <c r="J321" s="5" t="s">
        <v>0</v>
      </c>
      <c r="K321" s="23">
        <v>280</v>
      </c>
      <c r="L321" s="23">
        <v>320</v>
      </c>
      <c r="M321" s="19"/>
      <c r="N321" s="19"/>
      <c r="AA321" s="17" t="s">
        <v>398</v>
      </c>
      <c r="AB321" t="s">
        <v>970</v>
      </c>
    </row>
    <row r="322" spans="1:28" s="11" customFormat="1" ht="13.35" customHeight="1" x14ac:dyDescent="0.25">
      <c r="A322" s="5">
        <v>320</v>
      </c>
      <c r="B322" s="5" t="s">
        <v>9</v>
      </c>
      <c r="C322" s="5" t="s">
        <v>12</v>
      </c>
      <c r="D322" s="5" t="s">
        <v>5</v>
      </c>
      <c r="E322" s="29" t="str">
        <f t="shared" si="4"/>
        <v>Chateau Lynch-Bages 5eme Cru Classe, Pauillac - In Bond</v>
      </c>
      <c r="F322" s="19"/>
      <c r="G322" s="5" t="s">
        <v>2</v>
      </c>
      <c r="H322" s="5">
        <v>12</v>
      </c>
      <c r="I322" s="5" t="s">
        <v>14</v>
      </c>
      <c r="J322" s="5" t="s">
        <v>0</v>
      </c>
      <c r="K322" s="23">
        <v>600</v>
      </c>
      <c r="L322" s="23">
        <v>720</v>
      </c>
      <c r="M322" s="19"/>
      <c r="N322" s="19" t="s">
        <v>364</v>
      </c>
      <c r="AA322" s="17" t="s">
        <v>367</v>
      </c>
      <c r="AB322" t="s">
        <v>971</v>
      </c>
    </row>
    <row r="323" spans="1:28" s="11" customFormat="1" ht="13.35" customHeight="1" x14ac:dyDescent="0.25">
      <c r="A323" s="5">
        <v>321</v>
      </c>
      <c r="B323" s="5" t="s">
        <v>9</v>
      </c>
      <c r="C323" s="5" t="s">
        <v>12</v>
      </c>
      <c r="D323" s="5" t="s">
        <v>5</v>
      </c>
      <c r="E323" s="29" t="str">
        <f t="shared" si="4"/>
        <v>Chateau Lynch-Bages 5eme Cru Classe, Pauillac - In Bond</v>
      </c>
      <c r="F323" s="19"/>
      <c r="G323" s="5" t="s">
        <v>2</v>
      </c>
      <c r="H323" s="5">
        <v>12</v>
      </c>
      <c r="I323" s="5" t="s">
        <v>14</v>
      </c>
      <c r="J323" s="5" t="s">
        <v>0</v>
      </c>
      <c r="K323" s="23">
        <v>600</v>
      </c>
      <c r="L323" s="23">
        <v>720</v>
      </c>
      <c r="M323" s="19"/>
      <c r="N323" s="19" t="s">
        <v>364</v>
      </c>
      <c r="AA323" s="17" t="s">
        <v>367</v>
      </c>
      <c r="AB323" t="s">
        <v>972</v>
      </c>
    </row>
    <row r="324" spans="1:28" s="11" customFormat="1" ht="13.35" customHeight="1" x14ac:dyDescent="0.25">
      <c r="A324" s="5">
        <v>322</v>
      </c>
      <c r="B324" s="5" t="s">
        <v>9</v>
      </c>
      <c r="C324" s="5" t="s">
        <v>12</v>
      </c>
      <c r="D324" s="5" t="s">
        <v>5</v>
      </c>
      <c r="E324" s="29" t="str">
        <f t="shared" ref="E324:E387" si="5">HYPERLINK(AB324,AA324)</f>
        <v>Le Petit Mouton de Mouton Rothschild, Pauillac - In Bond</v>
      </c>
      <c r="F324" s="19"/>
      <c r="G324" s="5" t="s">
        <v>2</v>
      </c>
      <c r="H324" s="5">
        <v>12</v>
      </c>
      <c r="I324" s="5" t="s">
        <v>14</v>
      </c>
      <c r="J324" s="5" t="s">
        <v>0</v>
      </c>
      <c r="K324" s="23">
        <v>1150</v>
      </c>
      <c r="L324" s="23">
        <v>1400</v>
      </c>
      <c r="M324" s="19"/>
      <c r="N324" s="19" t="s">
        <v>364</v>
      </c>
      <c r="AA324" s="17" t="s">
        <v>399</v>
      </c>
      <c r="AB324" t="s">
        <v>973</v>
      </c>
    </row>
    <row r="325" spans="1:28" s="11" customFormat="1" ht="13.35" customHeight="1" x14ac:dyDescent="0.25">
      <c r="A325" s="5">
        <v>323</v>
      </c>
      <c r="B325" s="5" t="s">
        <v>9</v>
      </c>
      <c r="C325" s="5" t="s">
        <v>12</v>
      </c>
      <c r="D325" s="5" t="s">
        <v>5</v>
      </c>
      <c r="E325" s="29" t="str">
        <f t="shared" si="5"/>
        <v>Chateau La Lagune 3eme Cru Classe, Haut-Medoc (Double Magnums) - In Bond</v>
      </c>
      <c r="F325" s="19"/>
      <c r="G325" s="5" t="s">
        <v>228</v>
      </c>
      <c r="H325" s="5">
        <v>3</v>
      </c>
      <c r="I325" s="5" t="s">
        <v>14</v>
      </c>
      <c r="J325" s="5" t="s">
        <v>0</v>
      </c>
      <c r="K325" s="23">
        <v>200</v>
      </c>
      <c r="L325" s="23">
        <v>300</v>
      </c>
      <c r="M325" s="19"/>
      <c r="N325" s="19"/>
      <c r="AA325" s="17" t="s">
        <v>400</v>
      </c>
      <c r="AB325" t="s">
        <v>974</v>
      </c>
    </row>
    <row r="326" spans="1:28" s="11" customFormat="1" ht="13.35" customHeight="1" x14ac:dyDescent="0.25">
      <c r="A326" s="5">
        <v>324</v>
      </c>
      <c r="B326" s="5" t="s">
        <v>9</v>
      </c>
      <c r="C326" s="5" t="s">
        <v>12</v>
      </c>
      <c r="D326" s="5" t="s">
        <v>5</v>
      </c>
      <c r="E326" s="29" t="str">
        <f t="shared" si="5"/>
        <v>Chateau La Lagune 3eme Cru Classe, Haut-Medoc (Double Magnums) - In Bond</v>
      </c>
      <c r="F326" s="19"/>
      <c r="G326" s="5" t="s">
        <v>228</v>
      </c>
      <c r="H326" s="5">
        <v>3</v>
      </c>
      <c r="I326" s="5" t="s">
        <v>14</v>
      </c>
      <c r="J326" s="5" t="s">
        <v>0</v>
      </c>
      <c r="K326" s="23">
        <v>200</v>
      </c>
      <c r="L326" s="23">
        <v>300</v>
      </c>
      <c r="M326" s="19"/>
      <c r="N326" s="19"/>
      <c r="AA326" s="17" t="s">
        <v>400</v>
      </c>
      <c r="AB326" t="s">
        <v>975</v>
      </c>
    </row>
    <row r="327" spans="1:28" s="11" customFormat="1" ht="13.35" customHeight="1" x14ac:dyDescent="0.25">
      <c r="A327" s="5">
        <v>325</v>
      </c>
      <c r="B327" s="5" t="s">
        <v>9</v>
      </c>
      <c r="C327" s="5" t="s">
        <v>12</v>
      </c>
      <c r="D327" s="5" t="s">
        <v>5</v>
      </c>
      <c r="E327" s="29" t="str">
        <f t="shared" si="5"/>
        <v>Chateau La Lagune 3eme Cru Classe, Haut-Medoc (Double Magnums) - In Bond</v>
      </c>
      <c r="F327" s="19"/>
      <c r="G327" s="5" t="s">
        <v>228</v>
      </c>
      <c r="H327" s="5">
        <v>2</v>
      </c>
      <c r="I327" s="5" t="s">
        <v>14</v>
      </c>
      <c r="J327" s="5" t="s">
        <v>0</v>
      </c>
      <c r="K327" s="23">
        <v>140</v>
      </c>
      <c r="L327" s="23">
        <v>180</v>
      </c>
      <c r="M327" s="19"/>
      <c r="N327" s="19"/>
      <c r="AA327" s="17" t="s">
        <v>400</v>
      </c>
      <c r="AB327" t="s">
        <v>976</v>
      </c>
    </row>
    <row r="328" spans="1:28" s="11" customFormat="1" ht="13.35" customHeight="1" x14ac:dyDescent="0.25">
      <c r="A328" s="5">
        <v>326</v>
      </c>
      <c r="B328" s="5" t="s">
        <v>9</v>
      </c>
      <c r="C328" s="5" t="s">
        <v>12</v>
      </c>
      <c r="D328" s="5" t="s">
        <v>5</v>
      </c>
      <c r="E328" s="29" t="str">
        <f t="shared" si="5"/>
        <v>Chateau La Lagune 3eme Cru Classe, Haut-Medoc (Salmanazar) - In Bond</v>
      </c>
      <c r="F328" s="19"/>
      <c r="G328" s="5" t="s">
        <v>355</v>
      </c>
      <c r="H328" s="5">
        <v>1</v>
      </c>
      <c r="I328" s="5" t="s">
        <v>14</v>
      </c>
      <c r="J328" s="5" t="s">
        <v>0</v>
      </c>
      <c r="K328" s="23">
        <v>200</v>
      </c>
      <c r="L328" s="23">
        <v>300</v>
      </c>
      <c r="M328" s="19"/>
      <c r="N328" s="19"/>
      <c r="AA328" s="17" t="s">
        <v>401</v>
      </c>
      <c r="AB328" t="s">
        <v>977</v>
      </c>
    </row>
    <row r="329" spans="1:28" s="11" customFormat="1" ht="13.35" customHeight="1" x14ac:dyDescent="0.25">
      <c r="A329" s="5">
        <v>327</v>
      </c>
      <c r="B329" s="5" t="s">
        <v>9</v>
      </c>
      <c r="C329" s="5" t="s">
        <v>12</v>
      </c>
      <c r="D329" s="5" t="s">
        <v>5</v>
      </c>
      <c r="E329" s="29" t="str">
        <f t="shared" si="5"/>
        <v>Chateau La Lagune 3eme Cru Classe, Haut-Medoc (Salmanazar) - In Bond</v>
      </c>
      <c r="F329" s="19"/>
      <c r="G329" s="5" t="s">
        <v>355</v>
      </c>
      <c r="H329" s="5">
        <v>1</v>
      </c>
      <c r="I329" s="5" t="s">
        <v>14</v>
      </c>
      <c r="J329" s="5" t="s">
        <v>0</v>
      </c>
      <c r="K329" s="23">
        <v>200</v>
      </c>
      <c r="L329" s="23">
        <v>300</v>
      </c>
      <c r="M329" s="19"/>
      <c r="N329" s="19"/>
      <c r="AA329" s="17" t="s">
        <v>401</v>
      </c>
      <c r="AB329" t="s">
        <v>978</v>
      </c>
    </row>
    <row r="330" spans="1:28" s="11" customFormat="1" ht="13.35" customHeight="1" x14ac:dyDescent="0.25">
      <c r="A330" s="5">
        <v>328</v>
      </c>
      <c r="B330" s="5" t="s">
        <v>9</v>
      </c>
      <c r="C330" s="5" t="s">
        <v>12</v>
      </c>
      <c r="D330" s="5" t="s">
        <v>5</v>
      </c>
      <c r="E330" s="29" t="str">
        <f t="shared" si="5"/>
        <v>Chateau La Lagune 3eme Cru Classe, Haut-Medoc (Salmanazar) - In Bond</v>
      </c>
      <c r="F330" s="19"/>
      <c r="G330" s="5" t="s">
        <v>355</v>
      </c>
      <c r="H330" s="5">
        <v>1</v>
      </c>
      <c r="I330" s="5" t="s">
        <v>14</v>
      </c>
      <c r="J330" s="5" t="s">
        <v>0</v>
      </c>
      <c r="K330" s="23">
        <v>200</v>
      </c>
      <c r="L330" s="23">
        <v>300</v>
      </c>
      <c r="M330" s="19"/>
      <c r="N330" s="19"/>
      <c r="AA330" s="17" t="s">
        <v>401</v>
      </c>
      <c r="AB330" t="s">
        <v>979</v>
      </c>
    </row>
    <row r="331" spans="1:28" s="11" customFormat="1" ht="13.35" customHeight="1" x14ac:dyDescent="0.25">
      <c r="A331" s="5">
        <v>329</v>
      </c>
      <c r="B331" s="5" t="s">
        <v>9</v>
      </c>
      <c r="C331" s="5" t="s">
        <v>12</v>
      </c>
      <c r="D331" s="5" t="s">
        <v>5</v>
      </c>
      <c r="E331" s="29" t="str">
        <f t="shared" si="5"/>
        <v>Chateau La Lagune 3eme Cru Classe, Haut-Medoc (Salmanazar) - In Bond</v>
      </c>
      <c r="F331" s="19"/>
      <c r="G331" s="5" t="s">
        <v>355</v>
      </c>
      <c r="H331" s="5">
        <v>1</v>
      </c>
      <c r="I331" s="5" t="s">
        <v>14</v>
      </c>
      <c r="J331" s="5" t="s">
        <v>0</v>
      </c>
      <c r="K331" s="23">
        <v>260</v>
      </c>
      <c r="L331" s="23">
        <v>320</v>
      </c>
      <c r="M331" s="19"/>
      <c r="N331" s="19"/>
      <c r="AA331" s="17" t="s">
        <v>401</v>
      </c>
      <c r="AB331" t="s">
        <v>980</v>
      </c>
    </row>
    <row r="332" spans="1:28" s="11" customFormat="1" ht="13.35" customHeight="1" x14ac:dyDescent="0.25">
      <c r="A332" s="5">
        <v>330</v>
      </c>
      <c r="B332" s="5" t="s">
        <v>99</v>
      </c>
      <c r="C332" s="5" t="s">
        <v>12</v>
      </c>
      <c r="D332" s="5" t="s">
        <v>5</v>
      </c>
      <c r="E332" s="29" t="str">
        <f t="shared" si="5"/>
        <v xml:space="preserve">Chateau Calon, Montagne-Saint-Emilion </v>
      </c>
      <c r="F332" s="19"/>
      <c r="G332" s="5" t="s">
        <v>2</v>
      </c>
      <c r="H332" s="5">
        <v>2</v>
      </c>
      <c r="I332" s="5" t="s">
        <v>21</v>
      </c>
      <c r="J332" s="5" t="s">
        <v>20</v>
      </c>
      <c r="K332" s="23">
        <v>100</v>
      </c>
      <c r="L332" s="23">
        <v>130</v>
      </c>
      <c r="M332" s="19" t="s">
        <v>403</v>
      </c>
      <c r="N332" s="19" t="s">
        <v>316</v>
      </c>
      <c r="AA332" s="17" t="s">
        <v>402</v>
      </c>
      <c r="AB332" t="s">
        <v>981</v>
      </c>
    </row>
    <row r="333" spans="1:28" s="11" customFormat="1" ht="13.35" customHeight="1" x14ac:dyDescent="0.25">
      <c r="A333" s="5">
        <v>331</v>
      </c>
      <c r="B333" s="5" t="s">
        <v>71</v>
      </c>
      <c r="C333" s="5" t="s">
        <v>12</v>
      </c>
      <c r="D333" s="5" t="s">
        <v>5</v>
      </c>
      <c r="E333" s="29" t="str">
        <f t="shared" si="5"/>
        <v>Chateau de Reignac, Bordeaux Superieur</v>
      </c>
      <c r="F333" s="19"/>
      <c r="G333" s="5" t="s">
        <v>2</v>
      </c>
      <c r="H333" s="5">
        <v>12</v>
      </c>
      <c r="I333" s="5" t="s">
        <v>14</v>
      </c>
      <c r="J333" s="5" t="s">
        <v>20</v>
      </c>
      <c r="K333" s="23">
        <v>100</v>
      </c>
      <c r="L333" s="23">
        <v>150</v>
      </c>
      <c r="M333" s="19"/>
      <c r="N333" s="19" t="s">
        <v>247</v>
      </c>
      <c r="AA333" s="17" t="s">
        <v>404</v>
      </c>
      <c r="AB333" t="s">
        <v>982</v>
      </c>
    </row>
    <row r="334" spans="1:28" s="11" customFormat="1" ht="13.35" customHeight="1" x14ac:dyDescent="0.25">
      <c r="A334" s="5">
        <v>332</v>
      </c>
      <c r="B334" s="5" t="s">
        <v>71</v>
      </c>
      <c r="C334" s="5" t="s">
        <v>12</v>
      </c>
      <c r="D334" s="5" t="s">
        <v>5</v>
      </c>
      <c r="E334" s="29" t="str">
        <f t="shared" si="5"/>
        <v>Chateau de Reignac, Bordeaux Superieur</v>
      </c>
      <c r="F334" s="19"/>
      <c r="G334" s="5" t="s">
        <v>2</v>
      </c>
      <c r="H334" s="5">
        <v>12</v>
      </c>
      <c r="I334" s="5" t="s">
        <v>14</v>
      </c>
      <c r="J334" s="5" t="s">
        <v>20</v>
      </c>
      <c r="K334" s="23">
        <v>120</v>
      </c>
      <c r="L334" s="23">
        <v>160</v>
      </c>
      <c r="M334" s="19"/>
      <c r="N334" s="19" t="s">
        <v>247</v>
      </c>
      <c r="AA334" s="17" t="s">
        <v>404</v>
      </c>
      <c r="AB334" t="s">
        <v>983</v>
      </c>
    </row>
    <row r="335" spans="1:28" s="11" customFormat="1" ht="13.35" customHeight="1" x14ac:dyDescent="0.25">
      <c r="A335" s="5">
        <v>333</v>
      </c>
      <c r="B335" s="5" t="s">
        <v>28</v>
      </c>
      <c r="C335" s="5" t="s">
        <v>12</v>
      </c>
      <c r="D335" s="5" t="s">
        <v>5</v>
      </c>
      <c r="E335" s="29" t="str">
        <f t="shared" si="5"/>
        <v>Essence de Dourthe, Dourthe, Bordeaux Superieur - In Bond</v>
      </c>
      <c r="F335" s="19"/>
      <c r="G335" s="5" t="s">
        <v>2</v>
      </c>
      <c r="H335" s="5">
        <v>6</v>
      </c>
      <c r="I335" s="5" t="s">
        <v>14</v>
      </c>
      <c r="J335" s="5" t="s">
        <v>0</v>
      </c>
      <c r="K335" s="23">
        <v>80</v>
      </c>
      <c r="L335" s="23">
        <v>140</v>
      </c>
      <c r="M335" s="19"/>
      <c r="N335" s="19"/>
      <c r="AA335" s="17" t="s">
        <v>405</v>
      </c>
      <c r="AB335" t="s">
        <v>984</v>
      </c>
    </row>
    <row r="336" spans="1:28" s="11" customFormat="1" ht="13.35" customHeight="1" x14ac:dyDescent="0.25">
      <c r="A336" s="5">
        <v>334</v>
      </c>
      <c r="B336" s="5" t="s">
        <v>28</v>
      </c>
      <c r="C336" s="5" t="s">
        <v>12</v>
      </c>
      <c r="D336" s="5" t="s">
        <v>5</v>
      </c>
      <c r="E336" s="29" t="str">
        <f t="shared" si="5"/>
        <v>Essence de Dourthe, Dourthe, Bordeaux Superieur - In Bond</v>
      </c>
      <c r="F336" s="19"/>
      <c r="G336" s="5" t="s">
        <v>2</v>
      </c>
      <c r="H336" s="5">
        <v>6</v>
      </c>
      <c r="I336" s="5" t="s">
        <v>14</v>
      </c>
      <c r="J336" s="5" t="s">
        <v>0</v>
      </c>
      <c r="K336" s="23">
        <v>80</v>
      </c>
      <c r="L336" s="23">
        <v>120</v>
      </c>
      <c r="M336" s="19"/>
      <c r="N336" s="19"/>
      <c r="AA336" s="17" t="s">
        <v>405</v>
      </c>
      <c r="AB336" t="s">
        <v>985</v>
      </c>
    </row>
    <row r="337" spans="1:28" s="11" customFormat="1" ht="13.35" customHeight="1" x14ac:dyDescent="0.25">
      <c r="A337" s="5">
        <v>335</v>
      </c>
      <c r="B337" s="5" t="s">
        <v>33</v>
      </c>
      <c r="C337" s="5" t="s">
        <v>12</v>
      </c>
      <c r="D337" s="5" t="s">
        <v>5</v>
      </c>
      <c r="E337" s="29" t="str">
        <f t="shared" si="5"/>
        <v>Chateau d'Aiguilhe, Castillon-Cotes de Bordeaux</v>
      </c>
      <c r="F337" s="19"/>
      <c r="G337" s="5" t="s">
        <v>2</v>
      </c>
      <c r="H337" s="5">
        <v>12</v>
      </c>
      <c r="I337" s="5" t="s">
        <v>14</v>
      </c>
      <c r="J337" s="5" t="s">
        <v>20</v>
      </c>
      <c r="K337" s="23">
        <v>180</v>
      </c>
      <c r="L337" s="23">
        <v>220</v>
      </c>
      <c r="M337" s="19"/>
      <c r="N337" s="19" t="s">
        <v>297</v>
      </c>
      <c r="AA337" s="17" t="s">
        <v>406</v>
      </c>
      <c r="AB337" t="s">
        <v>986</v>
      </c>
    </row>
    <row r="338" spans="1:28" s="11" customFormat="1" ht="13.35" customHeight="1" x14ac:dyDescent="0.25">
      <c r="A338" s="5">
        <v>336</v>
      </c>
      <c r="B338" s="5" t="s">
        <v>33</v>
      </c>
      <c r="C338" s="5" t="s">
        <v>12</v>
      </c>
      <c r="D338" s="5" t="s">
        <v>5</v>
      </c>
      <c r="E338" s="29" t="str">
        <f t="shared" si="5"/>
        <v xml:space="preserve">Chateau Moncets, Lalande de Pomerol </v>
      </c>
      <c r="F338" s="19"/>
      <c r="G338" s="5" t="s">
        <v>2</v>
      </c>
      <c r="H338" s="5">
        <v>12</v>
      </c>
      <c r="I338" s="5" t="s">
        <v>1</v>
      </c>
      <c r="J338" s="5" t="s">
        <v>20</v>
      </c>
      <c r="K338" s="23">
        <v>200</v>
      </c>
      <c r="L338" s="23">
        <v>250</v>
      </c>
      <c r="M338" s="19"/>
      <c r="N338" s="19" t="s">
        <v>297</v>
      </c>
      <c r="AA338" s="17" t="s">
        <v>407</v>
      </c>
      <c r="AB338" t="s">
        <v>987</v>
      </c>
    </row>
    <row r="339" spans="1:28" s="11" customFormat="1" ht="13.35" customHeight="1" x14ac:dyDescent="0.25">
      <c r="A339" s="5">
        <v>337</v>
      </c>
      <c r="B339" s="5" t="s">
        <v>33</v>
      </c>
      <c r="C339" s="5" t="s">
        <v>12</v>
      </c>
      <c r="D339" s="5" t="s">
        <v>5</v>
      </c>
      <c r="E339" s="29" t="str">
        <f t="shared" si="5"/>
        <v>Chateau Mont-Perat, Bordeaux Rouge</v>
      </c>
      <c r="F339" s="19"/>
      <c r="G339" s="5" t="s">
        <v>2</v>
      </c>
      <c r="H339" s="5">
        <v>12</v>
      </c>
      <c r="I339" s="5" t="s">
        <v>14</v>
      </c>
      <c r="J339" s="5" t="s">
        <v>20</v>
      </c>
      <c r="K339" s="23">
        <v>150</v>
      </c>
      <c r="L339" s="23">
        <v>180</v>
      </c>
      <c r="M339" s="19"/>
      <c r="N339" s="19" t="s">
        <v>297</v>
      </c>
      <c r="AA339" s="17" t="s">
        <v>408</v>
      </c>
      <c r="AB339" t="s">
        <v>988</v>
      </c>
    </row>
    <row r="340" spans="1:28" s="11" customFormat="1" ht="13.35" customHeight="1" x14ac:dyDescent="0.25">
      <c r="A340" s="5">
        <v>338</v>
      </c>
      <c r="B340" s="5" t="s">
        <v>23</v>
      </c>
      <c r="C340" s="5" t="s">
        <v>12</v>
      </c>
      <c r="D340" s="5" t="s">
        <v>5</v>
      </c>
      <c r="E340" s="29" t="str">
        <f t="shared" si="5"/>
        <v>1987/1988 Chateau Pichon Longueville Comtesse de Lalande 2eme Cru Classe, Pauillac</v>
      </c>
      <c r="F340" s="19"/>
      <c r="G340" s="5" t="s">
        <v>2</v>
      </c>
      <c r="H340" s="5">
        <v>2</v>
      </c>
      <c r="I340" s="5" t="s">
        <v>21</v>
      </c>
      <c r="J340" s="5" t="s">
        <v>20</v>
      </c>
      <c r="K340" s="23">
        <v>80</v>
      </c>
      <c r="L340" s="23">
        <v>120</v>
      </c>
      <c r="M340" s="19" t="s">
        <v>410</v>
      </c>
      <c r="N340" s="19" t="s">
        <v>411</v>
      </c>
      <c r="AA340" s="17" t="s">
        <v>409</v>
      </c>
      <c r="AB340" t="s">
        <v>989</v>
      </c>
    </row>
    <row r="341" spans="1:28" s="11" customFormat="1" ht="13.35" customHeight="1" x14ac:dyDescent="0.25">
      <c r="A341" s="5">
        <v>339</v>
      </c>
      <c r="B341" s="5" t="s">
        <v>23</v>
      </c>
      <c r="C341" s="5" t="s">
        <v>12</v>
      </c>
      <c r="D341" s="5" t="s">
        <v>5</v>
      </c>
      <c r="E341" s="29" t="str">
        <f t="shared" si="5"/>
        <v>1980/2005 Mixed Lot of Fine Bordeaux</v>
      </c>
      <c r="F341" s="19"/>
      <c r="G341" s="5" t="s">
        <v>2</v>
      </c>
      <c r="H341" s="5">
        <v>5</v>
      </c>
      <c r="I341" s="5" t="s">
        <v>21</v>
      </c>
      <c r="J341" s="5" t="s">
        <v>20</v>
      </c>
      <c r="K341" s="23">
        <v>200</v>
      </c>
      <c r="L341" s="23">
        <v>320</v>
      </c>
      <c r="M341" s="19" t="s">
        <v>413</v>
      </c>
      <c r="N341" s="19"/>
      <c r="AA341" s="17" t="s">
        <v>412</v>
      </c>
      <c r="AB341" t="s">
        <v>990</v>
      </c>
    </row>
    <row r="342" spans="1:28" s="11" customFormat="1" ht="13.35" customHeight="1" x14ac:dyDescent="0.25">
      <c r="A342" s="5">
        <v>340</v>
      </c>
      <c r="B342" s="5" t="s">
        <v>24</v>
      </c>
      <c r="C342" s="5" t="s">
        <v>49</v>
      </c>
      <c r="D342" s="5" t="s">
        <v>5</v>
      </c>
      <c r="E342" s="29" t="str">
        <f t="shared" si="5"/>
        <v>Bouchard Pere et Fils, La Romanee Grand Cru</v>
      </c>
      <c r="F342" s="19" t="s">
        <v>415</v>
      </c>
      <c r="G342" s="5" t="s">
        <v>2</v>
      </c>
      <c r="H342" s="5">
        <v>1</v>
      </c>
      <c r="I342" s="5" t="s">
        <v>21</v>
      </c>
      <c r="J342" s="5" t="s">
        <v>20</v>
      </c>
      <c r="K342" s="23">
        <v>400</v>
      </c>
      <c r="L342" s="23">
        <v>500</v>
      </c>
      <c r="M342" s="19" t="s">
        <v>416</v>
      </c>
      <c r="N342" s="19"/>
      <c r="AA342" s="17" t="s">
        <v>414</v>
      </c>
      <c r="AB342" t="s">
        <v>991</v>
      </c>
    </row>
    <row r="343" spans="1:28" s="11" customFormat="1" ht="13.35" customHeight="1" x14ac:dyDescent="0.25">
      <c r="A343" s="5">
        <v>341</v>
      </c>
      <c r="B343" s="5" t="s">
        <v>71</v>
      </c>
      <c r="C343" s="5" t="s">
        <v>49</v>
      </c>
      <c r="D343" s="5" t="s">
        <v>5</v>
      </c>
      <c r="E343" s="29" t="str">
        <f t="shared" si="5"/>
        <v>Jean-Marc Boillot, Pommard Premier Cru, Les Jarollieres</v>
      </c>
      <c r="F343" s="19" t="s">
        <v>418</v>
      </c>
      <c r="G343" s="5" t="s">
        <v>2</v>
      </c>
      <c r="H343" s="5">
        <v>6</v>
      </c>
      <c r="I343" s="5" t="s">
        <v>21</v>
      </c>
      <c r="J343" s="5" t="s">
        <v>20</v>
      </c>
      <c r="K343" s="23">
        <v>200</v>
      </c>
      <c r="L343" s="23">
        <v>300</v>
      </c>
      <c r="M343" s="19" t="s">
        <v>308</v>
      </c>
      <c r="N343" s="19" t="s">
        <v>233</v>
      </c>
      <c r="AA343" s="17" t="s">
        <v>417</v>
      </c>
      <c r="AB343" t="s">
        <v>992</v>
      </c>
    </row>
    <row r="344" spans="1:28" s="11" customFormat="1" ht="13.35" customHeight="1" x14ac:dyDescent="0.25">
      <c r="A344" s="5">
        <v>342</v>
      </c>
      <c r="B344" s="5" t="s">
        <v>53</v>
      </c>
      <c r="C344" s="5" t="s">
        <v>49</v>
      </c>
      <c r="D344" s="5" t="s">
        <v>5</v>
      </c>
      <c r="E344" s="29" t="str">
        <f t="shared" si="5"/>
        <v>Amiot Servelle, Chambolle-Musigny Premier Cru, Les Charmes</v>
      </c>
      <c r="F344" s="19" t="s">
        <v>420</v>
      </c>
      <c r="G344" s="5" t="s">
        <v>2</v>
      </c>
      <c r="H344" s="5">
        <v>7</v>
      </c>
      <c r="I344" s="5" t="s">
        <v>21</v>
      </c>
      <c r="J344" s="5" t="s">
        <v>20</v>
      </c>
      <c r="K344" s="23">
        <v>200</v>
      </c>
      <c r="L344" s="23">
        <v>300</v>
      </c>
      <c r="M344" s="19" t="s">
        <v>303</v>
      </c>
      <c r="N344" s="19" t="s">
        <v>233</v>
      </c>
      <c r="AA344" s="17" t="s">
        <v>419</v>
      </c>
      <c r="AB344" t="s">
        <v>993</v>
      </c>
    </row>
    <row r="345" spans="1:28" s="11" customFormat="1" ht="13.35" customHeight="1" x14ac:dyDescent="0.25">
      <c r="A345" s="5">
        <v>343</v>
      </c>
      <c r="B345" s="5" t="s">
        <v>53</v>
      </c>
      <c r="C345" s="5" t="s">
        <v>49</v>
      </c>
      <c r="D345" s="5" t="s">
        <v>5</v>
      </c>
      <c r="E345" s="29" t="str">
        <f t="shared" si="5"/>
        <v>Domaine Rene Engel, Vosne-Romanee Premier Cru, Aux Brulees</v>
      </c>
      <c r="F345" s="19" t="s">
        <v>422</v>
      </c>
      <c r="G345" s="5" t="s">
        <v>2</v>
      </c>
      <c r="H345" s="5">
        <v>6</v>
      </c>
      <c r="I345" s="5" t="s">
        <v>21</v>
      </c>
      <c r="J345" s="5" t="s">
        <v>20</v>
      </c>
      <c r="K345" s="23">
        <v>3500</v>
      </c>
      <c r="L345" s="23">
        <v>4500</v>
      </c>
      <c r="M345" s="19"/>
      <c r="N345" s="19" t="s">
        <v>233</v>
      </c>
      <c r="AA345" s="17" t="s">
        <v>421</v>
      </c>
      <c r="AB345" t="s">
        <v>994</v>
      </c>
    </row>
    <row r="346" spans="1:28" s="11" customFormat="1" ht="13.35" customHeight="1" x14ac:dyDescent="0.25">
      <c r="A346" s="5">
        <v>344</v>
      </c>
      <c r="B346" s="5" t="s">
        <v>68</v>
      </c>
      <c r="C346" s="5" t="s">
        <v>49</v>
      </c>
      <c r="D346" s="5" t="s">
        <v>5</v>
      </c>
      <c r="E346" s="29" t="str">
        <f t="shared" si="5"/>
        <v>Nicolas Potel, Chambolle-Musigny Premier Cru, Les Charmes</v>
      </c>
      <c r="F346" s="19" t="s">
        <v>424</v>
      </c>
      <c r="G346" s="5" t="s">
        <v>2</v>
      </c>
      <c r="H346" s="5">
        <v>6</v>
      </c>
      <c r="I346" s="5" t="s">
        <v>21</v>
      </c>
      <c r="J346" s="5" t="s">
        <v>20</v>
      </c>
      <c r="K346" s="23">
        <v>260</v>
      </c>
      <c r="L346" s="23">
        <v>360</v>
      </c>
      <c r="M346" s="19"/>
      <c r="N346" s="19" t="s">
        <v>233</v>
      </c>
      <c r="AA346" s="17" t="s">
        <v>423</v>
      </c>
      <c r="AB346" t="s">
        <v>995</v>
      </c>
    </row>
    <row r="347" spans="1:28" s="11" customFormat="1" ht="13.35" customHeight="1" x14ac:dyDescent="0.25">
      <c r="A347" s="5">
        <v>345</v>
      </c>
      <c r="B347" s="5" t="s">
        <v>68</v>
      </c>
      <c r="C347" s="5" t="s">
        <v>49</v>
      </c>
      <c r="D347" s="5" t="s">
        <v>5</v>
      </c>
      <c r="E347" s="29" t="str">
        <f t="shared" si="5"/>
        <v>Domaine de l'Arlot, Nuits-Saint-Georges Premier Cru, Clos des Forets Saint-Georges</v>
      </c>
      <c r="F347" s="19" t="s">
        <v>426</v>
      </c>
      <c r="G347" s="5" t="s">
        <v>2</v>
      </c>
      <c r="H347" s="5">
        <v>4</v>
      </c>
      <c r="I347" s="5" t="s">
        <v>21</v>
      </c>
      <c r="J347" s="5" t="s">
        <v>20</v>
      </c>
      <c r="K347" s="23">
        <v>120</v>
      </c>
      <c r="L347" s="23">
        <v>180</v>
      </c>
      <c r="M347" s="19"/>
      <c r="N347" s="19" t="s">
        <v>233</v>
      </c>
      <c r="AA347" s="17" t="s">
        <v>425</v>
      </c>
      <c r="AB347" t="s">
        <v>996</v>
      </c>
    </row>
    <row r="348" spans="1:28" s="11" customFormat="1" ht="13.35" customHeight="1" x14ac:dyDescent="0.25">
      <c r="A348" s="5">
        <v>346</v>
      </c>
      <c r="B348" s="5" t="s">
        <v>66</v>
      </c>
      <c r="C348" s="5" t="s">
        <v>49</v>
      </c>
      <c r="D348" s="5" t="s">
        <v>5</v>
      </c>
      <c r="E348" s="29" t="str">
        <f t="shared" si="5"/>
        <v>Domaine Armand Rousseau, Clos de la Roche Grand Cru</v>
      </c>
      <c r="F348" s="19" t="s">
        <v>52</v>
      </c>
      <c r="G348" s="5" t="s">
        <v>2</v>
      </c>
      <c r="H348" s="5">
        <v>5</v>
      </c>
      <c r="I348" s="5" t="s">
        <v>21</v>
      </c>
      <c r="J348" s="5" t="s">
        <v>20</v>
      </c>
      <c r="K348" s="23">
        <v>3500</v>
      </c>
      <c r="L348" s="23">
        <v>5600</v>
      </c>
      <c r="M348" s="19"/>
      <c r="N348" s="19" t="s">
        <v>428</v>
      </c>
      <c r="AA348" s="17" t="s">
        <v>427</v>
      </c>
      <c r="AB348" t="s">
        <v>997</v>
      </c>
    </row>
    <row r="349" spans="1:28" s="11" customFormat="1" ht="13.35" customHeight="1" x14ac:dyDescent="0.25">
      <c r="A349" s="5">
        <v>347</v>
      </c>
      <c r="B349" s="5" t="s">
        <v>66</v>
      </c>
      <c r="C349" s="5" t="s">
        <v>49</v>
      </c>
      <c r="D349" s="5" t="s">
        <v>5</v>
      </c>
      <c r="E349" s="29" t="str">
        <f t="shared" si="5"/>
        <v>Domaine Jean Grivot, Nuits-Saint-Georges, Aux Lavieres</v>
      </c>
      <c r="F349" s="19" t="s">
        <v>430</v>
      </c>
      <c r="G349" s="5" t="s">
        <v>2</v>
      </c>
      <c r="H349" s="5">
        <v>6</v>
      </c>
      <c r="I349" s="5" t="s">
        <v>1</v>
      </c>
      <c r="J349" s="5" t="s">
        <v>20</v>
      </c>
      <c r="K349" s="23">
        <v>320</v>
      </c>
      <c r="L349" s="23">
        <v>400</v>
      </c>
      <c r="M349" s="19"/>
      <c r="N349" s="19" t="s">
        <v>297</v>
      </c>
      <c r="AA349" s="17" t="s">
        <v>429</v>
      </c>
      <c r="AB349" t="s">
        <v>998</v>
      </c>
    </row>
    <row r="350" spans="1:28" s="11" customFormat="1" ht="13.35" customHeight="1" x14ac:dyDescent="0.25">
      <c r="A350" s="5">
        <v>348</v>
      </c>
      <c r="B350" s="5" t="s">
        <v>42</v>
      </c>
      <c r="C350" s="5" t="s">
        <v>49</v>
      </c>
      <c r="D350" s="5" t="s">
        <v>5</v>
      </c>
      <c r="E350" s="29" t="str">
        <f t="shared" si="5"/>
        <v>Domaine Dujac, Gevrey-Chambertin Premier Cru, Aux Combottes</v>
      </c>
      <c r="F350" s="19" t="s">
        <v>432</v>
      </c>
      <c r="G350" s="5" t="s">
        <v>2</v>
      </c>
      <c r="H350" s="5">
        <v>4</v>
      </c>
      <c r="I350" s="5" t="s">
        <v>21</v>
      </c>
      <c r="J350" s="5" t="s">
        <v>20</v>
      </c>
      <c r="K350" s="23">
        <v>1000</v>
      </c>
      <c r="L350" s="23">
        <v>1500</v>
      </c>
      <c r="M350" s="27" t="s">
        <v>433</v>
      </c>
      <c r="N350" s="19" t="s">
        <v>434</v>
      </c>
      <c r="AA350" s="17" t="s">
        <v>431</v>
      </c>
      <c r="AB350" t="s">
        <v>999</v>
      </c>
    </row>
    <row r="351" spans="1:28" s="11" customFormat="1" ht="13.35" customHeight="1" x14ac:dyDescent="0.25">
      <c r="A351" s="5">
        <v>349</v>
      </c>
      <c r="B351" s="5" t="s">
        <v>19</v>
      </c>
      <c r="C351" s="5" t="s">
        <v>49</v>
      </c>
      <c r="D351" s="5" t="s">
        <v>5</v>
      </c>
      <c r="E351" s="29" t="str">
        <f t="shared" si="5"/>
        <v>Emmanuel Rouget, Echezeaux Grand Cru</v>
      </c>
      <c r="F351" s="19" t="s">
        <v>436</v>
      </c>
      <c r="G351" s="5" t="s">
        <v>2</v>
      </c>
      <c r="H351" s="5">
        <v>1</v>
      </c>
      <c r="I351" s="5" t="s">
        <v>21</v>
      </c>
      <c r="J351" s="5" t="s">
        <v>20</v>
      </c>
      <c r="K351" s="23">
        <v>400</v>
      </c>
      <c r="L351" s="23">
        <v>600</v>
      </c>
      <c r="M351" s="19"/>
      <c r="N351" s="19" t="s">
        <v>437</v>
      </c>
      <c r="AA351" s="17" t="s">
        <v>435</v>
      </c>
      <c r="AB351" t="s">
        <v>1000</v>
      </c>
    </row>
    <row r="352" spans="1:28" s="11" customFormat="1" ht="13.35" customHeight="1" x14ac:dyDescent="0.25">
      <c r="A352" s="5">
        <v>350</v>
      </c>
      <c r="B352" s="5" t="s">
        <v>15</v>
      </c>
      <c r="C352" s="5" t="s">
        <v>49</v>
      </c>
      <c r="D352" s="5" t="s">
        <v>5</v>
      </c>
      <c r="E352" s="29" t="str">
        <f t="shared" si="5"/>
        <v>Francois Feuillet, Charmes-Chambertin Grand Cru - In Bond</v>
      </c>
      <c r="F352" s="19" t="s">
        <v>439</v>
      </c>
      <c r="G352" s="5" t="s">
        <v>2</v>
      </c>
      <c r="H352" s="5">
        <v>6</v>
      </c>
      <c r="I352" s="5" t="s">
        <v>1</v>
      </c>
      <c r="J352" s="5" t="s">
        <v>0</v>
      </c>
      <c r="K352" s="23">
        <v>340</v>
      </c>
      <c r="L352" s="23">
        <v>460</v>
      </c>
      <c r="M352" s="19"/>
      <c r="N352" s="19"/>
      <c r="AA352" s="17" t="s">
        <v>438</v>
      </c>
      <c r="AB352" t="s">
        <v>1001</v>
      </c>
    </row>
    <row r="353" spans="1:28" s="11" customFormat="1" ht="13.35" customHeight="1" x14ac:dyDescent="0.25">
      <c r="A353" s="5">
        <v>351</v>
      </c>
      <c r="B353" s="5" t="s">
        <v>19</v>
      </c>
      <c r="C353" s="5" t="s">
        <v>49</v>
      </c>
      <c r="D353" s="5" t="s">
        <v>5</v>
      </c>
      <c r="E353" s="29" t="str">
        <f t="shared" si="5"/>
        <v>Domaine Charlopin Tissier, Morey-Saint-Denis - In Bond</v>
      </c>
      <c r="F353" s="19" t="s">
        <v>441</v>
      </c>
      <c r="G353" s="5" t="s">
        <v>2</v>
      </c>
      <c r="H353" s="5">
        <v>6</v>
      </c>
      <c r="I353" s="5" t="s">
        <v>1</v>
      </c>
      <c r="J353" s="5" t="s">
        <v>0</v>
      </c>
      <c r="K353" s="23">
        <v>160</v>
      </c>
      <c r="L353" s="23">
        <v>220</v>
      </c>
      <c r="M353" s="19"/>
      <c r="N353" s="19"/>
      <c r="AA353" s="17" t="s">
        <v>440</v>
      </c>
      <c r="AB353" t="s">
        <v>1002</v>
      </c>
    </row>
    <row r="354" spans="1:28" s="11" customFormat="1" ht="13.35" customHeight="1" x14ac:dyDescent="0.25">
      <c r="A354" s="5">
        <v>352</v>
      </c>
      <c r="B354" s="5" t="s">
        <v>19</v>
      </c>
      <c r="C354" s="5" t="s">
        <v>49</v>
      </c>
      <c r="D354" s="5" t="s">
        <v>5</v>
      </c>
      <c r="E354" s="29" t="str">
        <f t="shared" si="5"/>
        <v>Domaine Charlopin Tissier, Vosne-Romanee - In Bond</v>
      </c>
      <c r="F354" s="19" t="s">
        <v>441</v>
      </c>
      <c r="G354" s="5" t="s">
        <v>2</v>
      </c>
      <c r="H354" s="5">
        <v>6</v>
      </c>
      <c r="I354" s="5" t="s">
        <v>1</v>
      </c>
      <c r="J354" s="5" t="s">
        <v>0</v>
      </c>
      <c r="K354" s="23">
        <v>300</v>
      </c>
      <c r="L354" s="23">
        <v>400</v>
      </c>
      <c r="M354" s="19"/>
      <c r="N354" s="19"/>
      <c r="AA354" s="17" t="s">
        <v>442</v>
      </c>
      <c r="AB354" t="s">
        <v>1003</v>
      </c>
    </row>
    <row r="355" spans="1:28" s="11" customFormat="1" ht="13.35" customHeight="1" x14ac:dyDescent="0.25">
      <c r="A355" s="5">
        <v>353</v>
      </c>
      <c r="B355" s="5" t="s">
        <v>19</v>
      </c>
      <c r="C355" s="5" t="s">
        <v>49</v>
      </c>
      <c r="D355" s="5" t="s">
        <v>5</v>
      </c>
      <c r="E355" s="29" t="str">
        <f t="shared" si="5"/>
        <v>Emmanuel Rouget, Vosne-Romanee</v>
      </c>
      <c r="F355" s="19" t="s">
        <v>436</v>
      </c>
      <c r="G355" s="5" t="s">
        <v>2</v>
      </c>
      <c r="H355" s="5">
        <v>2</v>
      </c>
      <c r="I355" s="5" t="s">
        <v>21</v>
      </c>
      <c r="J355" s="5" t="s">
        <v>20</v>
      </c>
      <c r="K355" s="23">
        <v>180</v>
      </c>
      <c r="L355" s="23">
        <v>260</v>
      </c>
      <c r="M355" s="19"/>
      <c r="N355" s="19" t="s">
        <v>437</v>
      </c>
      <c r="AA355" s="17" t="s">
        <v>443</v>
      </c>
      <c r="AB355" t="s">
        <v>1004</v>
      </c>
    </row>
    <row r="356" spans="1:28" s="11" customFormat="1" ht="13.35" customHeight="1" x14ac:dyDescent="0.25">
      <c r="A356" s="5">
        <v>354</v>
      </c>
      <c r="B356" s="5" t="s">
        <v>11</v>
      </c>
      <c r="C356" s="5" t="s">
        <v>49</v>
      </c>
      <c r="D356" s="5" t="s">
        <v>5</v>
      </c>
      <c r="E356" s="29" t="str">
        <f t="shared" si="5"/>
        <v>Seguin-Manuel, Charmes-Chambertin Grand Cru</v>
      </c>
      <c r="F356" s="19" t="s">
        <v>445</v>
      </c>
      <c r="G356" s="5" t="s">
        <v>2</v>
      </c>
      <c r="H356" s="5">
        <v>6</v>
      </c>
      <c r="I356" s="5" t="s">
        <v>1</v>
      </c>
      <c r="J356" s="5" t="s">
        <v>20</v>
      </c>
      <c r="K356" s="23">
        <v>460</v>
      </c>
      <c r="L356" s="23">
        <v>600</v>
      </c>
      <c r="M356" s="19"/>
      <c r="N356" s="19"/>
      <c r="AA356" s="17" t="s">
        <v>444</v>
      </c>
      <c r="AB356" t="s">
        <v>1005</v>
      </c>
    </row>
    <row r="357" spans="1:28" s="11" customFormat="1" ht="13.35" customHeight="1" x14ac:dyDescent="0.25">
      <c r="A357" s="5">
        <v>355</v>
      </c>
      <c r="B357" s="5" t="s">
        <v>11</v>
      </c>
      <c r="C357" s="5" t="s">
        <v>49</v>
      </c>
      <c r="D357" s="5" t="s">
        <v>5</v>
      </c>
      <c r="E357" s="29" t="str">
        <f t="shared" si="5"/>
        <v>Domaine Sylvain Cathiard, Vosne-Romanee</v>
      </c>
      <c r="F357" s="19" t="s">
        <v>51</v>
      </c>
      <c r="G357" s="5" t="s">
        <v>2</v>
      </c>
      <c r="H357" s="5">
        <v>1</v>
      </c>
      <c r="I357" s="5" t="s">
        <v>21</v>
      </c>
      <c r="J357" s="5" t="s">
        <v>20</v>
      </c>
      <c r="K357" s="23">
        <v>100</v>
      </c>
      <c r="L357" s="23">
        <v>130</v>
      </c>
      <c r="M357" s="19"/>
      <c r="N357" s="19" t="s">
        <v>297</v>
      </c>
      <c r="AA357" s="17" t="s">
        <v>446</v>
      </c>
      <c r="AB357" t="s">
        <v>1006</v>
      </c>
    </row>
    <row r="358" spans="1:28" s="11" customFormat="1" ht="13.35" customHeight="1" x14ac:dyDescent="0.25">
      <c r="A358" s="5">
        <v>356</v>
      </c>
      <c r="B358" s="5" t="s">
        <v>13</v>
      </c>
      <c r="C358" s="5" t="s">
        <v>49</v>
      </c>
      <c r="D358" s="5" t="s">
        <v>5</v>
      </c>
      <c r="E358" s="29" t="str">
        <f t="shared" si="5"/>
        <v>Domaine Faiveley, Gevrey-Chambertin Premier Cru, Les Cazetiers - In Bond</v>
      </c>
      <c r="F358" s="19" t="s">
        <v>54</v>
      </c>
      <c r="G358" s="5" t="s">
        <v>2</v>
      </c>
      <c r="H358" s="5">
        <v>6</v>
      </c>
      <c r="I358" s="5" t="s">
        <v>1</v>
      </c>
      <c r="J358" s="5" t="s">
        <v>0</v>
      </c>
      <c r="K358" s="23">
        <v>240</v>
      </c>
      <c r="L358" s="23">
        <v>300</v>
      </c>
      <c r="M358" s="19"/>
      <c r="N358" s="19"/>
      <c r="AA358" s="17" t="s">
        <v>447</v>
      </c>
      <c r="AB358" t="s">
        <v>1007</v>
      </c>
    </row>
    <row r="359" spans="1:28" s="11" customFormat="1" ht="13.35" customHeight="1" x14ac:dyDescent="0.25">
      <c r="A359" s="5">
        <v>357</v>
      </c>
      <c r="B359" s="5" t="s">
        <v>13</v>
      </c>
      <c r="C359" s="5" t="s">
        <v>49</v>
      </c>
      <c r="D359" s="5" t="s">
        <v>5</v>
      </c>
      <c r="E359" s="29" t="str">
        <f t="shared" si="5"/>
        <v>Domaine Jean-Marc Bouley, Volnay Premier Cru, Carelle sous la Chapelle - In Bond</v>
      </c>
      <c r="F359" s="19" t="s">
        <v>449</v>
      </c>
      <c r="G359" s="5" t="s">
        <v>2</v>
      </c>
      <c r="H359" s="5">
        <v>6</v>
      </c>
      <c r="I359" s="5" t="s">
        <v>1</v>
      </c>
      <c r="J359" s="5" t="s">
        <v>0</v>
      </c>
      <c r="K359" s="23">
        <v>300</v>
      </c>
      <c r="L359" s="23">
        <v>400</v>
      </c>
      <c r="M359" s="19"/>
      <c r="N359" s="19"/>
      <c r="AA359" s="17" t="s">
        <v>448</v>
      </c>
      <c r="AB359" t="s">
        <v>1008</v>
      </c>
    </row>
    <row r="360" spans="1:28" s="11" customFormat="1" ht="13.35" customHeight="1" x14ac:dyDescent="0.25">
      <c r="A360" s="5">
        <v>358</v>
      </c>
      <c r="B360" s="5" t="s">
        <v>9</v>
      </c>
      <c r="C360" s="5" t="s">
        <v>49</v>
      </c>
      <c r="D360" s="5" t="s">
        <v>5</v>
      </c>
      <c r="E360" s="29" t="str">
        <f t="shared" si="5"/>
        <v>Domaine Michel Lafarge, Bourgogne - In Bond</v>
      </c>
      <c r="F360" s="19" t="s">
        <v>451</v>
      </c>
      <c r="G360" s="5" t="s">
        <v>2</v>
      </c>
      <c r="H360" s="5">
        <v>12</v>
      </c>
      <c r="I360" s="5" t="s">
        <v>1</v>
      </c>
      <c r="J360" s="5" t="s">
        <v>0</v>
      </c>
      <c r="K360" s="23">
        <v>200</v>
      </c>
      <c r="L360" s="23">
        <v>250</v>
      </c>
      <c r="M360" s="19"/>
      <c r="N360" s="19"/>
      <c r="AA360" s="17" t="s">
        <v>450</v>
      </c>
      <c r="AB360" t="s">
        <v>1009</v>
      </c>
    </row>
    <row r="361" spans="1:28" s="11" customFormat="1" ht="13.35" customHeight="1" x14ac:dyDescent="0.25">
      <c r="A361" s="5">
        <v>359</v>
      </c>
      <c r="B361" s="5" t="s">
        <v>9</v>
      </c>
      <c r="C361" s="5" t="s">
        <v>49</v>
      </c>
      <c r="D361" s="5" t="s">
        <v>5</v>
      </c>
      <c r="E361" s="29" t="str">
        <f t="shared" si="5"/>
        <v>Les Horees, Coteaux Bourguignons Mon Poulain - In Bond</v>
      </c>
      <c r="F361" s="19" t="s">
        <v>453</v>
      </c>
      <c r="G361" s="5" t="s">
        <v>2</v>
      </c>
      <c r="H361" s="5">
        <v>2</v>
      </c>
      <c r="I361" s="5" t="s">
        <v>21</v>
      </c>
      <c r="J361" s="5" t="s">
        <v>0</v>
      </c>
      <c r="K361" s="23">
        <v>170</v>
      </c>
      <c r="L361" s="23">
        <v>240</v>
      </c>
      <c r="M361" s="19"/>
      <c r="N361" s="19"/>
      <c r="AA361" s="17" t="s">
        <v>452</v>
      </c>
      <c r="AB361" t="s">
        <v>1010</v>
      </c>
    </row>
    <row r="362" spans="1:28" s="11" customFormat="1" ht="13.35" customHeight="1" x14ac:dyDescent="0.25">
      <c r="A362" s="5">
        <v>360</v>
      </c>
      <c r="B362" s="5" t="s">
        <v>4</v>
      </c>
      <c r="C362" s="5" t="s">
        <v>49</v>
      </c>
      <c r="D362" s="5" t="s">
        <v>5</v>
      </c>
      <c r="E362" s="29" t="str">
        <f t="shared" si="5"/>
        <v>Domaine Heresztyn-Mazzini, Gevrey-Chambertin, Les Songes Vieilles Vignes - In Bond</v>
      </c>
      <c r="F362" s="19" t="s">
        <v>455</v>
      </c>
      <c r="G362" s="5" t="s">
        <v>2</v>
      </c>
      <c r="H362" s="5">
        <v>6</v>
      </c>
      <c r="I362" s="5" t="s">
        <v>1</v>
      </c>
      <c r="J362" s="5" t="s">
        <v>0</v>
      </c>
      <c r="K362" s="23">
        <v>200</v>
      </c>
      <c r="L362" s="23">
        <v>250</v>
      </c>
      <c r="M362" s="19"/>
      <c r="N362" s="19"/>
      <c r="AA362" s="17" t="s">
        <v>454</v>
      </c>
      <c r="AB362" t="s">
        <v>1011</v>
      </c>
    </row>
    <row r="363" spans="1:28" s="11" customFormat="1" ht="13.35" customHeight="1" x14ac:dyDescent="0.25">
      <c r="A363" s="5">
        <v>361</v>
      </c>
      <c r="B363" s="5" t="s">
        <v>4</v>
      </c>
      <c r="C363" s="5" t="s">
        <v>49</v>
      </c>
      <c r="D363" s="5" t="s">
        <v>5</v>
      </c>
      <c r="E363" s="29" t="str">
        <f t="shared" si="5"/>
        <v>Domaine Y. Clerget, Volnay Premier Cru, Carelle sous la Chapelle - In Bond</v>
      </c>
      <c r="F363" s="19" t="s">
        <v>457</v>
      </c>
      <c r="G363" s="5" t="s">
        <v>2</v>
      </c>
      <c r="H363" s="5">
        <v>6</v>
      </c>
      <c r="I363" s="5" t="s">
        <v>1</v>
      </c>
      <c r="J363" s="5" t="s">
        <v>0</v>
      </c>
      <c r="K363" s="23">
        <v>200</v>
      </c>
      <c r="L363" s="23">
        <v>240</v>
      </c>
      <c r="M363" s="19"/>
      <c r="N363" s="19"/>
      <c r="AA363" s="17" t="s">
        <v>456</v>
      </c>
      <c r="AB363" t="s">
        <v>1012</v>
      </c>
    </row>
    <row r="364" spans="1:28" s="11" customFormat="1" ht="13.35" customHeight="1" x14ac:dyDescent="0.25">
      <c r="A364" s="5">
        <v>362</v>
      </c>
      <c r="B364" s="5" t="s">
        <v>4</v>
      </c>
      <c r="C364" s="5" t="s">
        <v>49</v>
      </c>
      <c r="D364" s="5" t="s">
        <v>5</v>
      </c>
      <c r="E364" s="29" t="str">
        <f t="shared" si="5"/>
        <v xml:space="preserve">Joseph Voillot, Volnay Les Champans Premier Cru - In Bond </v>
      </c>
      <c r="F364" s="19" t="s">
        <v>459</v>
      </c>
      <c r="G364" s="5" t="s">
        <v>2</v>
      </c>
      <c r="H364" s="5">
        <v>6</v>
      </c>
      <c r="I364" s="5" t="s">
        <v>1</v>
      </c>
      <c r="J364" s="5" t="s">
        <v>0</v>
      </c>
      <c r="K364" s="23">
        <v>200</v>
      </c>
      <c r="L364" s="23">
        <v>260</v>
      </c>
      <c r="M364" s="19"/>
      <c r="N364" s="19" t="s">
        <v>460</v>
      </c>
      <c r="AA364" s="17" t="s">
        <v>458</v>
      </c>
      <c r="AB364" t="s">
        <v>1013</v>
      </c>
    </row>
    <row r="365" spans="1:28" s="11" customFormat="1" ht="13.35" customHeight="1" x14ac:dyDescent="0.25">
      <c r="A365" s="5">
        <v>363</v>
      </c>
      <c r="B365" s="5" t="s">
        <v>461</v>
      </c>
      <c r="C365" s="5" t="s">
        <v>49</v>
      </c>
      <c r="D365" s="5" t="s">
        <v>5</v>
      </c>
      <c r="E365" s="29" t="str">
        <f t="shared" si="5"/>
        <v>Domaine Henri Magnien, Corton Grand Cru, Grandes Lolieres - In Bond</v>
      </c>
      <c r="F365" s="19" t="s">
        <v>463</v>
      </c>
      <c r="G365" s="5" t="s">
        <v>2</v>
      </c>
      <c r="H365" s="5">
        <v>6</v>
      </c>
      <c r="I365" s="5" t="s">
        <v>1</v>
      </c>
      <c r="J365" s="5" t="s">
        <v>0</v>
      </c>
      <c r="K365" s="23">
        <v>240</v>
      </c>
      <c r="L365" s="23">
        <v>300</v>
      </c>
      <c r="M365" s="19"/>
      <c r="N365" s="19"/>
      <c r="AA365" s="17" t="s">
        <v>462</v>
      </c>
      <c r="AB365" t="s">
        <v>1014</v>
      </c>
    </row>
    <row r="366" spans="1:28" s="11" customFormat="1" ht="13.35" customHeight="1" x14ac:dyDescent="0.25">
      <c r="A366" s="5">
        <v>364</v>
      </c>
      <c r="B366" s="5" t="s">
        <v>461</v>
      </c>
      <c r="C366" s="5" t="s">
        <v>49</v>
      </c>
      <c r="D366" s="5" t="s">
        <v>5</v>
      </c>
      <c r="E366" s="29" t="str">
        <f t="shared" si="5"/>
        <v>Domaine Michel Lafarge, Bourgogne - In Bond</v>
      </c>
      <c r="F366" s="19" t="s">
        <v>451</v>
      </c>
      <c r="G366" s="5" t="s">
        <v>2</v>
      </c>
      <c r="H366" s="5">
        <v>6</v>
      </c>
      <c r="I366" s="5" t="s">
        <v>1</v>
      </c>
      <c r="J366" s="5" t="s">
        <v>0</v>
      </c>
      <c r="K366" s="23">
        <v>100</v>
      </c>
      <c r="L366" s="23">
        <v>130</v>
      </c>
      <c r="M366" s="19"/>
      <c r="N366" s="19"/>
      <c r="AA366" s="17" t="s">
        <v>450</v>
      </c>
      <c r="AB366" t="s">
        <v>1015</v>
      </c>
    </row>
    <row r="367" spans="1:28" s="11" customFormat="1" ht="13.35" customHeight="1" x14ac:dyDescent="0.25">
      <c r="A367" s="5">
        <v>365</v>
      </c>
      <c r="B367" s="5" t="s">
        <v>23</v>
      </c>
      <c r="C367" s="5" t="s">
        <v>49</v>
      </c>
      <c r="D367" s="5" t="s">
        <v>5</v>
      </c>
      <c r="E367" s="29" t="str">
        <f t="shared" si="5"/>
        <v>2002/2003 Mixed Lot of Gevrey-Chambertin Premier Cru</v>
      </c>
      <c r="F367" s="19"/>
      <c r="G367" s="5" t="s">
        <v>2</v>
      </c>
      <c r="H367" s="5">
        <v>6</v>
      </c>
      <c r="I367" s="5" t="s">
        <v>21</v>
      </c>
      <c r="J367" s="5" t="s">
        <v>20</v>
      </c>
      <c r="K367" s="23">
        <v>200</v>
      </c>
      <c r="L367" s="23">
        <v>300</v>
      </c>
      <c r="M367" s="19" t="s">
        <v>465</v>
      </c>
      <c r="N367" s="19" t="s">
        <v>233</v>
      </c>
      <c r="AA367" s="17" t="s">
        <v>464</v>
      </c>
      <c r="AB367" t="s">
        <v>1016</v>
      </c>
    </row>
    <row r="368" spans="1:28" s="11" customFormat="1" ht="13.35" customHeight="1" x14ac:dyDescent="0.25">
      <c r="A368" s="5">
        <v>366</v>
      </c>
      <c r="B368" s="5" t="s">
        <v>23</v>
      </c>
      <c r="C368" s="5" t="s">
        <v>49</v>
      </c>
      <c r="D368" s="5" t="s">
        <v>5</v>
      </c>
      <c r="E368" s="29" t="str">
        <f t="shared" si="5"/>
        <v>2004/2007 Mixed Lot from Domaine Fourrier</v>
      </c>
      <c r="F368" s="19" t="s">
        <v>467</v>
      </c>
      <c r="G368" s="5" t="s">
        <v>2</v>
      </c>
      <c r="H368" s="5">
        <v>2</v>
      </c>
      <c r="I368" s="5" t="s">
        <v>21</v>
      </c>
      <c r="J368" s="5" t="s">
        <v>20</v>
      </c>
      <c r="K368" s="23">
        <v>130</v>
      </c>
      <c r="L368" s="23">
        <v>160</v>
      </c>
      <c r="M368" s="19" t="s">
        <v>468</v>
      </c>
      <c r="N368" s="19" t="s">
        <v>233</v>
      </c>
      <c r="AA368" s="17" t="s">
        <v>466</v>
      </c>
      <c r="AB368" t="s">
        <v>1017</v>
      </c>
    </row>
    <row r="369" spans="1:28" s="11" customFormat="1" ht="13.35" customHeight="1" x14ac:dyDescent="0.25">
      <c r="A369" s="5">
        <v>367</v>
      </c>
      <c r="B369" s="5" t="s">
        <v>53</v>
      </c>
      <c r="C369" s="5" t="s">
        <v>49</v>
      </c>
      <c r="D369" s="5" t="s">
        <v>3</v>
      </c>
      <c r="E369" s="29" t="str">
        <f t="shared" si="5"/>
        <v>Michel Colin-Deleger, Chassagne-Montrachet Premier Cru, Les Vergers</v>
      </c>
      <c r="F369" s="19" t="s">
        <v>470</v>
      </c>
      <c r="G369" s="5" t="s">
        <v>2</v>
      </c>
      <c r="H369" s="5">
        <v>6</v>
      </c>
      <c r="I369" s="5" t="s">
        <v>21</v>
      </c>
      <c r="J369" s="5" t="s">
        <v>20</v>
      </c>
      <c r="K369" s="23">
        <v>150</v>
      </c>
      <c r="L369" s="23">
        <v>250</v>
      </c>
      <c r="M369" s="19" t="s">
        <v>471</v>
      </c>
      <c r="N369" s="19" t="s">
        <v>233</v>
      </c>
      <c r="AA369" s="17" t="s">
        <v>469</v>
      </c>
      <c r="AB369" t="s">
        <v>1018</v>
      </c>
    </row>
    <row r="370" spans="1:28" s="11" customFormat="1" ht="13.35" customHeight="1" x14ac:dyDescent="0.25">
      <c r="A370" s="5">
        <v>368</v>
      </c>
      <c r="B370" s="5" t="s">
        <v>68</v>
      </c>
      <c r="C370" s="5" t="s">
        <v>49</v>
      </c>
      <c r="D370" s="5" t="s">
        <v>3</v>
      </c>
      <c r="E370" s="29" t="str">
        <f t="shared" si="5"/>
        <v>Pousse d'Or, Puligny-Montrachet Premier Cru, Le Cailleret</v>
      </c>
      <c r="F370" s="19" t="s">
        <v>473</v>
      </c>
      <c r="G370" s="5" t="s">
        <v>2</v>
      </c>
      <c r="H370" s="5">
        <v>1</v>
      </c>
      <c r="I370" s="5" t="s">
        <v>21</v>
      </c>
      <c r="J370" s="5" t="s">
        <v>20</v>
      </c>
      <c r="K370" s="23">
        <v>50</v>
      </c>
      <c r="L370" s="23">
        <v>70</v>
      </c>
      <c r="M370" s="19" t="s">
        <v>474</v>
      </c>
      <c r="N370" s="19" t="s">
        <v>269</v>
      </c>
      <c r="AA370" s="17" t="s">
        <v>472</v>
      </c>
      <c r="AB370" t="s">
        <v>1019</v>
      </c>
    </row>
    <row r="371" spans="1:28" s="11" customFormat="1" ht="13.35" customHeight="1" x14ac:dyDescent="0.25">
      <c r="A371" s="5">
        <v>369</v>
      </c>
      <c r="B371" s="5" t="s">
        <v>68</v>
      </c>
      <c r="C371" s="5" t="s">
        <v>49</v>
      </c>
      <c r="D371" s="5" t="s">
        <v>3</v>
      </c>
      <c r="E371" s="29" t="str">
        <f t="shared" si="5"/>
        <v>Domaine des Comtes Lafon, Meursault Premier Cru, Charmes</v>
      </c>
      <c r="F371" s="19" t="s">
        <v>476</v>
      </c>
      <c r="G371" s="5" t="s">
        <v>2</v>
      </c>
      <c r="H371" s="5">
        <v>1</v>
      </c>
      <c r="I371" s="5" t="s">
        <v>21</v>
      </c>
      <c r="J371" s="5" t="s">
        <v>20</v>
      </c>
      <c r="K371" s="23">
        <v>140</v>
      </c>
      <c r="L371" s="23">
        <v>180</v>
      </c>
      <c r="M371" s="19" t="s">
        <v>474</v>
      </c>
      <c r="N371" s="19" t="s">
        <v>269</v>
      </c>
      <c r="AA371" s="17" t="s">
        <v>475</v>
      </c>
      <c r="AB371" t="s">
        <v>1020</v>
      </c>
    </row>
    <row r="372" spans="1:28" s="11" customFormat="1" ht="13.35" customHeight="1" x14ac:dyDescent="0.25">
      <c r="A372" s="5">
        <v>370</v>
      </c>
      <c r="B372" s="5" t="s">
        <v>33</v>
      </c>
      <c r="C372" s="5" t="s">
        <v>49</v>
      </c>
      <c r="D372" s="5" t="s">
        <v>3</v>
      </c>
      <c r="E372" s="29" t="str">
        <f t="shared" si="5"/>
        <v>Etienne Sauzet, Batard-Montrachet Grand Cru - In Bond</v>
      </c>
      <c r="F372" s="19" t="s">
        <v>478</v>
      </c>
      <c r="G372" s="5" t="s">
        <v>2</v>
      </c>
      <c r="H372" s="5">
        <v>6</v>
      </c>
      <c r="I372" s="5" t="s">
        <v>14</v>
      </c>
      <c r="J372" s="5" t="s">
        <v>0</v>
      </c>
      <c r="K372" s="23">
        <v>1600</v>
      </c>
      <c r="L372" s="23">
        <v>2200</v>
      </c>
      <c r="M372" s="19"/>
      <c r="N372" s="19"/>
      <c r="AA372" s="17" t="s">
        <v>477</v>
      </c>
      <c r="AB372" t="s">
        <v>1021</v>
      </c>
    </row>
    <row r="373" spans="1:28" s="11" customFormat="1" ht="13.35" customHeight="1" x14ac:dyDescent="0.25">
      <c r="A373" s="5">
        <v>371</v>
      </c>
      <c r="B373" s="5" t="s">
        <v>17</v>
      </c>
      <c r="C373" s="5" t="s">
        <v>49</v>
      </c>
      <c r="D373" s="5" t="s">
        <v>3</v>
      </c>
      <c r="E373" s="29" t="str">
        <f t="shared" si="5"/>
        <v>Domaine Leflaive, Puligny-Montrachet</v>
      </c>
      <c r="F373" s="19" t="s">
        <v>480</v>
      </c>
      <c r="G373" s="5" t="s">
        <v>2</v>
      </c>
      <c r="H373" s="5">
        <v>1</v>
      </c>
      <c r="I373" s="5" t="s">
        <v>21</v>
      </c>
      <c r="J373" s="5" t="s">
        <v>20</v>
      </c>
      <c r="K373" s="23">
        <v>130</v>
      </c>
      <c r="L373" s="23">
        <v>160</v>
      </c>
      <c r="M373" s="19" t="s">
        <v>474</v>
      </c>
      <c r="N373" s="19"/>
      <c r="AA373" s="17" t="s">
        <v>479</v>
      </c>
      <c r="AB373" t="s">
        <v>1022</v>
      </c>
    </row>
    <row r="374" spans="1:28" s="11" customFormat="1" ht="13.35" customHeight="1" x14ac:dyDescent="0.25">
      <c r="A374" s="5">
        <v>372</v>
      </c>
      <c r="B374" s="5" t="s">
        <v>7</v>
      </c>
      <c r="C374" s="5" t="s">
        <v>49</v>
      </c>
      <c r="D374" s="5" t="s">
        <v>3</v>
      </c>
      <c r="E374" s="29" t="str">
        <f t="shared" si="5"/>
        <v>Pierre-Yves Colin-Morey, Meursault, Les Narvaux</v>
      </c>
      <c r="F374" s="19" t="s">
        <v>482</v>
      </c>
      <c r="G374" s="5" t="s">
        <v>2</v>
      </c>
      <c r="H374" s="5">
        <v>4</v>
      </c>
      <c r="I374" s="5" t="s">
        <v>21</v>
      </c>
      <c r="J374" s="5" t="s">
        <v>20</v>
      </c>
      <c r="K374" s="23">
        <v>400</v>
      </c>
      <c r="L374" s="23">
        <v>550</v>
      </c>
      <c r="M374" s="19" t="s">
        <v>474</v>
      </c>
      <c r="N374" s="19"/>
      <c r="AA374" s="17" t="s">
        <v>481</v>
      </c>
      <c r="AB374" t="s">
        <v>1023</v>
      </c>
    </row>
    <row r="375" spans="1:28" s="11" customFormat="1" ht="13.35" customHeight="1" x14ac:dyDescent="0.25">
      <c r="A375" s="5">
        <v>373</v>
      </c>
      <c r="B375" s="5" t="s">
        <v>11</v>
      </c>
      <c r="C375" s="5" t="s">
        <v>49</v>
      </c>
      <c r="D375" s="5" t="s">
        <v>3</v>
      </c>
      <c r="E375" s="29" t="str">
        <f t="shared" si="5"/>
        <v>Jean-Claude Bachelet, Chassagne-Montrachet Premier Cru, La Boudriotte Blanc - In Bond</v>
      </c>
      <c r="F375" s="19" t="s">
        <v>484</v>
      </c>
      <c r="G375" s="5" t="s">
        <v>2</v>
      </c>
      <c r="H375" s="5">
        <v>6</v>
      </c>
      <c r="I375" s="5" t="s">
        <v>1</v>
      </c>
      <c r="J375" s="5" t="s">
        <v>0</v>
      </c>
      <c r="K375" s="23">
        <v>300</v>
      </c>
      <c r="L375" s="23">
        <v>400</v>
      </c>
      <c r="M375" s="19"/>
      <c r="N375" s="19"/>
      <c r="AA375" s="17" t="s">
        <v>483</v>
      </c>
      <c r="AB375" t="s">
        <v>1024</v>
      </c>
    </row>
    <row r="376" spans="1:28" s="11" customFormat="1" ht="13.35" customHeight="1" x14ac:dyDescent="0.25">
      <c r="A376" s="5">
        <v>374</v>
      </c>
      <c r="B376" s="5" t="s">
        <v>11</v>
      </c>
      <c r="C376" s="5" t="s">
        <v>49</v>
      </c>
      <c r="D376" s="5" t="s">
        <v>3</v>
      </c>
      <c r="E376" s="29" t="str">
        <f t="shared" si="5"/>
        <v>Benjamin Leroux, Chassagne-Montrachet Premier Cru, Abbaye de Morgeot - In Bond</v>
      </c>
      <c r="F376" s="19" t="s">
        <v>486</v>
      </c>
      <c r="G376" s="5" t="s">
        <v>2</v>
      </c>
      <c r="H376" s="5">
        <v>6</v>
      </c>
      <c r="I376" s="5" t="s">
        <v>1</v>
      </c>
      <c r="J376" s="5" t="s">
        <v>0</v>
      </c>
      <c r="K376" s="23">
        <v>300</v>
      </c>
      <c r="L376" s="23">
        <v>400</v>
      </c>
      <c r="M376" s="19"/>
      <c r="N376" s="19"/>
      <c r="AA376" s="17" t="s">
        <v>485</v>
      </c>
      <c r="AB376" t="s">
        <v>1025</v>
      </c>
    </row>
    <row r="377" spans="1:28" s="11" customFormat="1" ht="13.35" customHeight="1" x14ac:dyDescent="0.25">
      <c r="A377" s="5">
        <v>375</v>
      </c>
      <c r="B377" s="5" t="s">
        <v>11</v>
      </c>
      <c r="C377" s="5" t="s">
        <v>49</v>
      </c>
      <c r="D377" s="5" t="s">
        <v>3</v>
      </c>
      <c r="E377" s="29" t="str">
        <f t="shared" si="5"/>
        <v>Domaine Roulot, Meursault Premier Cru, Les Boucheres (Magnums) - In Bond</v>
      </c>
      <c r="F377" s="19" t="s">
        <v>488</v>
      </c>
      <c r="G377" s="5" t="s">
        <v>31</v>
      </c>
      <c r="H377" s="5">
        <v>3</v>
      </c>
      <c r="I377" s="5" t="s">
        <v>21</v>
      </c>
      <c r="J377" s="5" t="s">
        <v>0</v>
      </c>
      <c r="K377" s="23">
        <v>1800</v>
      </c>
      <c r="L377" s="23">
        <v>2200</v>
      </c>
      <c r="M377" s="19"/>
      <c r="N377" s="19"/>
      <c r="AA377" s="17" t="s">
        <v>487</v>
      </c>
      <c r="AB377" t="s">
        <v>1026</v>
      </c>
    </row>
    <row r="378" spans="1:28" s="11" customFormat="1" ht="13.35" customHeight="1" x14ac:dyDescent="0.25">
      <c r="A378" s="5">
        <v>376</v>
      </c>
      <c r="B378" s="5" t="s">
        <v>13</v>
      </c>
      <c r="C378" s="5" t="s">
        <v>49</v>
      </c>
      <c r="D378" s="5" t="s">
        <v>3</v>
      </c>
      <c r="E378" s="29" t="str">
        <f t="shared" si="5"/>
        <v>Jean-Claude Bessin, Chablis Grand Cru, Valmur - In Bond</v>
      </c>
      <c r="F378" s="19" t="s">
        <v>490</v>
      </c>
      <c r="G378" s="5" t="s">
        <v>2</v>
      </c>
      <c r="H378" s="5">
        <v>12</v>
      </c>
      <c r="I378" s="5" t="s">
        <v>1</v>
      </c>
      <c r="J378" s="5" t="s">
        <v>0</v>
      </c>
      <c r="K378" s="23">
        <v>400</v>
      </c>
      <c r="L378" s="23">
        <v>600</v>
      </c>
      <c r="M378" s="19"/>
      <c r="N378" s="19"/>
      <c r="AA378" s="17" t="s">
        <v>489</v>
      </c>
      <c r="AB378" t="s">
        <v>1027</v>
      </c>
    </row>
    <row r="379" spans="1:28" s="11" customFormat="1" ht="13.35" customHeight="1" x14ac:dyDescent="0.25">
      <c r="A379" s="5">
        <v>377</v>
      </c>
      <c r="B379" s="5" t="s">
        <v>13</v>
      </c>
      <c r="C379" s="5" t="s">
        <v>49</v>
      </c>
      <c r="D379" s="5" t="s">
        <v>3</v>
      </c>
      <c r="E379" s="29" t="str">
        <f t="shared" si="5"/>
        <v>Jean-Claude Bessin, Chablis Grand Cru, Valmur - In Bond</v>
      </c>
      <c r="F379" s="19" t="s">
        <v>490</v>
      </c>
      <c r="G379" s="5" t="s">
        <v>2</v>
      </c>
      <c r="H379" s="5">
        <v>12</v>
      </c>
      <c r="I379" s="5" t="s">
        <v>1</v>
      </c>
      <c r="J379" s="5" t="s">
        <v>0</v>
      </c>
      <c r="K379" s="23">
        <v>400</v>
      </c>
      <c r="L379" s="23">
        <v>600</v>
      </c>
      <c r="M379" s="19"/>
      <c r="N379" s="19"/>
      <c r="AA379" s="17" t="s">
        <v>489</v>
      </c>
      <c r="AB379" t="s">
        <v>1028</v>
      </c>
    </row>
    <row r="380" spans="1:28" s="11" customFormat="1" ht="13.35" customHeight="1" x14ac:dyDescent="0.25">
      <c r="A380" s="5">
        <v>378</v>
      </c>
      <c r="B380" s="5" t="s">
        <v>9</v>
      </c>
      <c r="C380" s="5" t="s">
        <v>49</v>
      </c>
      <c r="D380" s="5" t="s">
        <v>3</v>
      </c>
      <c r="E380" s="29" t="str">
        <f t="shared" si="5"/>
        <v>Pierre-Yves Colin-Morey, Puligny-Montrachet</v>
      </c>
      <c r="F380" s="19" t="s">
        <v>482</v>
      </c>
      <c r="G380" s="5" t="s">
        <v>2</v>
      </c>
      <c r="H380" s="5">
        <v>6</v>
      </c>
      <c r="I380" s="5" t="s">
        <v>1</v>
      </c>
      <c r="J380" s="5" t="s">
        <v>20</v>
      </c>
      <c r="K380" s="23">
        <v>500</v>
      </c>
      <c r="L380" s="23">
        <v>700</v>
      </c>
      <c r="M380" s="28" t="s">
        <v>50</v>
      </c>
      <c r="N380" s="19"/>
      <c r="AA380" s="17" t="s">
        <v>491</v>
      </c>
      <c r="AB380" t="s">
        <v>1029</v>
      </c>
    </row>
    <row r="381" spans="1:28" s="11" customFormat="1" ht="13.35" customHeight="1" x14ac:dyDescent="0.25">
      <c r="A381" s="5">
        <v>379</v>
      </c>
      <c r="B381" s="5" t="s">
        <v>9</v>
      </c>
      <c r="C381" s="5" t="s">
        <v>49</v>
      </c>
      <c r="D381" s="5" t="s">
        <v>3</v>
      </c>
      <c r="E381" s="29" t="str">
        <f t="shared" si="5"/>
        <v>Laurent Ponsot, Meursault Premier Cru, Blagny Cuvee du Myosotis</v>
      </c>
      <c r="F381" s="19" t="s">
        <v>493</v>
      </c>
      <c r="G381" s="5" t="s">
        <v>2</v>
      </c>
      <c r="H381" s="5">
        <v>5</v>
      </c>
      <c r="I381" s="5" t="s">
        <v>21</v>
      </c>
      <c r="J381" s="5" t="s">
        <v>20</v>
      </c>
      <c r="K381" s="23">
        <v>240</v>
      </c>
      <c r="L381" s="23">
        <v>360</v>
      </c>
      <c r="M381" s="28" t="s">
        <v>474</v>
      </c>
      <c r="N381" s="19" t="s">
        <v>266</v>
      </c>
      <c r="AA381" s="17" t="s">
        <v>492</v>
      </c>
      <c r="AB381" t="s">
        <v>1030</v>
      </c>
    </row>
    <row r="382" spans="1:28" s="11" customFormat="1" ht="13.35" customHeight="1" x14ac:dyDescent="0.25">
      <c r="A382" s="5">
        <v>380</v>
      </c>
      <c r="B382" s="5" t="s">
        <v>4</v>
      </c>
      <c r="C382" s="5" t="s">
        <v>49</v>
      </c>
      <c r="D382" s="5" t="s">
        <v>3</v>
      </c>
      <c r="E382" s="29" t="str">
        <f t="shared" si="5"/>
        <v>Caroline Morey, Chassagne-Montrachet Premier Cru, Les Vergers</v>
      </c>
      <c r="F382" s="19" t="s">
        <v>495</v>
      </c>
      <c r="G382" s="5" t="s">
        <v>2</v>
      </c>
      <c r="H382" s="5">
        <v>6</v>
      </c>
      <c r="I382" s="5" t="s">
        <v>1</v>
      </c>
      <c r="J382" s="5" t="s">
        <v>20</v>
      </c>
      <c r="K382" s="23">
        <v>600</v>
      </c>
      <c r="L382" s="23">
        <v>800</v>
      </c>
      <c r="M382" s="28" t="s">
        <v>474</v>
      </c>
      <c r="N382" s="19"/>
      <c r="AA382" s="17" t="s">
        <v>494</v>
      </c>
      <c r="AB382" t="s">
        <v>1031</v>
      </c>
    </row>
    <row r="383" spans="1:28" s="11" customFormat="1" ht="13.35" customHeight="1" x14ac:dyDescent="0.25">
      <c r="A383" s="5">
        <v>381</v>
      </c>
      <c r="B383" s="5" t="s">
        <v>4</v>
      </c>
      <c r="C383" s="5" t="s">
        <v>49</v>
      </c>
      <c r="D383" s="5" t="s">
        <v>3</v>
      </c>
      <c r="E383" s="29" t="str">
        <f t="shared" si="5"/>
        <v>Caroline Morey, Chassagne-Montrachet, Les Chambrees</v>
      </c>
      <c r="F383" s="19" t="s">
        <v>495</v>
      </c>
      <c r="G383" s="5" t="s">
        <v>2</v>
      </c>
      <c r="H383" s="5">
        <v>6</v>
      </c>
      <c r="I383" s="5" t="s">
        <v>1</v>
      </c>
      <c r="J383" s="5" t="s">
        <v>20</v>
      </c>
      <c r="K383" s="23">
        <v>400</v>
      </c>
      <c r="L383" s="23">
        <v>550</v>
      </c>
      <c r="M383" s="28" t="s">
        <v>474</v>
      </c>
      <c r="N383" s="19"/>
      <c r="AA383" s="17" t="s">
        <v>496</v>
      </c>
      <c r="AB383" t="s">
        <v>1032</v>
      </c>
    </row>
    <row r="384" spans="1:28" s="11" customFormat="1" ht="13.35" customHeight="1" x14ac:dyDescent="0.25">
      <c r="A384" s="5">
        <v>382</v>
      </c>
      <c r="B384" s="5" t="s">
        <v>461</v>
      </c>
      <c r="C384" s="5" t="s">
        <v>49</v>
      </c>
      <c r="D384" s="5" t="s">
        <v>3</v>
      </c>
      <c r="E384" s="29" t="str">
        <f t="shared" si="5"/>
        <v>Jean-Louis Chavy, Puligny-Montrachet, Les Charmes - In Bond</v>
      </c>
      <c r="F384" s="19" t="s">
        <v>498</v>
      </c>
      <c r="G384" s="5" t="s">
        <v>2</v>
      </c>
      <c r="H384" s="5">
        <v>12</v>
      </c>
      <c r="I384" s="5" t="s">
        <v>1</v>
      </c>
      <c r="J384" s="5" t="s">
        <v>0</v>
      </c>
      <c r="K384" s="23">
        <v>200</v>
      </c>
      <c r="L384" s="23">
        <v>300</v>
      </c>
      <c r="M384" s="19"/>
      <c r="N384" s="19"/>
      <c r="AA384" s="17" t="s">
        <v>497</v>
      </c>
      <c r="AB384" t="s">
        <v>1033</v>
      </c>
    </row>
    <row r="385" spans="1:28" s="11" customFormat="1" ht="13.35" customHeight="1" x14ac:dyDescent="0.25">
      <c r="A385" s="5">
        <v>383</v>
      </c>
      <c r="B385" s="5" t="s">
        <v>461</v>
      </c>
      <c r="C385" s="5" t="s">
        <v>49</v>
      </c>
      <c r="D385" s="5" t="s">
        <v>3</v>
      </c>
      <c r="E385" s="29" t="str">
        <f t="shared" si="5"/>
        <v>Jean-Louis Chavy, Puligny-Montrachet, Les Charmes - In Bond</v>
      </c>
      <c r="F385" s="19" t="s">
        <v>498</v>
      </c>
      <c r="G385" s="5" t="s">
        <v>2</v>
      </c>
      <c r="H385" s="5">
        <v>12</v>
      </c>
      <c r="I385" s="5" t="s">
        <v>1</v>
      </c>
      <c r="J385" s="5" t="s">
        <v>0</v>
      </c>
      <c r="K385" s="23">
        <v>200</v>
      </c>
      <c r="L385" s="23">
        <v>300</v>
      </c>
      <c r="M385" s="19"/>
      <c r="N385" s="19"/>
      <c r="AA385" s="17" t="s">
        <v>497</v>
      </c>
      <c r="AB385" t="s">
        <v>1034</v>
      </c>
    </row>
    <row r="386" spans="1:28" s="11" customFormat="1" ht="13.35" customHeight="1" x14ac:dyDescent="0.25">
      <c r="A386" s="5">
        <v>384</v>
      </c>
      <c r="B386" s="5" t="s">
        <v>23</v>
      </c>
      <c r="C386" s="5" t="s">
        <v>49</v>
      </c>
      <c r="D386" s="5" t="s">
        <v>3</v>
      </c>
      <c r="E386" s="29" t="str">
        <f t="shared" si="5"/>
        <v>2016/2019 Mixed Lot of Pierre-Yves Colin-Morey, Burgundy</v>
      </c>
      <c r="F386" s="19" t="s">
        <v>500</v>
      </c>
      <c r="G386" s="5" t="s">
        <v>2</v>
      </c>
      <c r="H386" s="5">
        <v>4</v>
      </c>
      <c r="I386" s="5" t="s">
        <v>21</v>
      </c>
      <c r="J386" s="5" t="s">
        <v>20</v>
      </c>
      <c r="K386" s="23">
        <v>500</v>
      </c>
      <c r="L386" s="23">
        <v>700</v>
      </c>
      <c r="M386" s="19" t="s">
        <v>501</v>
      </c>
      <c r="N386" s="19"/>
      <c r="AA386" s="17" t="s">
        <v>499</v>
      </c>
      <c r="AB386" t="s">
        <v>1035</v>
      </c>
    </row>
    <row r="387" spans="1:28" s="11" customFormat="1" ht="13.35" customHeight="1" x14ac:dyDescent="0.25">
      <c r="A387" s="5">
        <v>385</v>
      </c>
      <c r="B387" s="5" t="s">
        <v>276</v>
      </c>
      <c r="C387" s="5" t="s">
        <v>48</v>
      </c>
      <c r="D387" s="5" t="s">
        <v>3</v>
      </c>
      <c r="E387" s="29" t="str">
        <f t="shared" si="5"/>
        <v>Paul Blanck, Pinot Gris SGN Grand Cru, Furstentum Alsace (Halves)</v>
      </c>
      <c r="F387" s="19" t="s">
        <v>503</v>
      </c>
      <c r="G387" s="5" t="s">
        <v>58</v>
      </c>
      <c r="H387" s="5">
        <v>12</v>
      </c>
      <c r="I387" s="5" t="s">
        <v>14</v>
      </c>
      <c r="J387" s="5" t="s">
        <v>20</v>
      </c>
      <c r="K387" s="23">
        <v>80</v>
      </c>
      <c r="L387" s="23">
        <v>140</v>
      </c>
      <c r="M387" s="19" t="s">
        <v>504</v>
      </c>
      <c r="N387" s="19"/>
      <c r="AA387" s="17" t="s">
        <v>502</v>
      </c>
      <c r="AB387" t="s">
        <v>1036</v>
      </c>
    </row>
    <row r="388" spans="1:28" s="11" customFormat="1" ht="13.35" customHeight="1" x14ac:dyDescent="0.25">
      <c r="A388" s="5">
        <v>386</v>
      </c>
      <c r="B388" s="5" t="s">
        <v>276</v>
      </c>
      <c r="C388" s="5" t="s">
        <v>8</v>
      </c>
      <c r="D388" s="5" t="s">
        <v>5</v>
      </c>
      <c r="E388" s="29" t="str">
        <f t="shared" ref="E388:E451" si="6">HYPERLINK(AB388,AA388)</f>
        <v xml:space="preserve">Paul Jaboulet Aine, Hermitage, La Chapelle Rouge </v>
      </c>
      <c r="F388" s="19" t="s">
        <v>506</v>
      </c>
      <c r="G388" s="5" t="s">
        <v>2</v>
      </c>
      <c r="H388" s="5">
        <v>6</v>
      </c>
      <c r="I388" s="5" t="s">
        <v>21</v>
      </c>
      <c r="J388" s="5" t="s">
        <v>20</v>
      </c>
      <c r="K388" s="23">
        <v>340</v>
      </c>
      <c r="L388" s="23">
        <v>400</v>
      </c>
      <c r="M388" s="19" t="s">
        <v>507</v>
      </c>
      <c r="N388" s="19" t="s">
        <v>297</v>
      </c>
      <c r="AA388" s="17" t="s">
        <v>505</v>
      </c>
      <c r="AB388" t="s">
        <v>1037</v>
      </c>
    </row>
    <row r="389" spans="1:28" s="11" customFormat="1" ht="13.35" customHeight="1" x14ac:dyDescent="0.25">
      <c r="A389" s="5">
        <v>387</v>
      </c>
      <c r="B389" s="5" t="s">
        <v>57</v>
      </c>
      <c r="C389" s="5" t="s">
        <v>8</v>
      </c>
      <c r="D389" s="5" t="s">
        <v>5</v>
      </c>
      <c r="E389" s="29" t="str">
        <f t="shared" si="6"/>
        <v xml:space="preserve">Paul Jaboulet Aine, Cornas, Domaine de Saint Pierre </v>
      </c>
      <c r="F389" s="19" t="s">
        <v>506</v>
      </c>
      <c r="G389" s="5" t="s">
        <v>2</v>
      </c>
      <c r="H389" s="5">
        <v>12</v>
      </c>
      <c r="I389" s="5" t="s">
        <v>21</v>
      </c>
      <c r="J389" s="5" t="s">
        <v>20</v>
      </c>
      <c r="K389" s="23">
        <v>320</v>
      </c>
      <c r="L389" s="23">
        <v>400</v>
      </c>
      <c r="M389" s="19" t="s">
        <v>509</v>
      </c>
      <c r="N389" s="19" t="s">
        <v>297</v>
      </c>
      <c r="AA389" s="17" t="s">
        <v>508</v>
      </c>
      <c r="AB389" t="s">
        <v>1038</v>
      </c>
    </row>
    <row r="390" spans="1:28" s="11" customFormat="1" ht="13.35" customHeight="1" x14ac:dyDescent="0.25">
      <c r="A390" s="5">
        <v>388</v>
      </c>
      <c r="B390" s="5" t="s">
        <v>57</v>
      </c>
      <c r="C390" s="5" t="s">
        <v>8</v>
      </c>
      <c r="D390" s="5" t="s">
        <v>5</v>
      </c>
      <c r="E390" s="29" t="str">
        <f t="shared" si="6"/>
        <v>Vieux Telegraphe, Chateauneuf-du-Pape, La Crau Rouge</v>
      </c>
      <c r="F390" s="19" t="s">
        <v>511</v>
      </c>
      <c r="G390" s="5" t="s">
        <v>2</v>
      </c>
      <c r="H390" s="5">
        <v>12</v>
      </c>
      <c r="I390" s="5" t="s">
        <v>21</v>
      </c>
      <c r="J390" s="5" t="s">
        <v>20</v>
      </c>
      <c r="K390" s="23">
        <v>400</v>
      </c>
      <c r="L390" s="23">
        <v>500</v>
      </c>
      <c r="M390" s="19"/>
      <c r="N390" s="19"/>
      <c r="AA390" s="17" t="s">
        <v>510</v>
      </c>
      <c r="AB390" t="s">
        <v>1039</v>
      </c>
    </row>
    <row r="391" spans="1:28" s="11" customFormat="1" ht="13.35" customHeight="1" x14ac:dyDescent="0.25">
      <c r="A391" s="5">
        <v>389</v>
      </c>
      <c r="B391" s="5" t="s">
        <v>24</v>
      </c>
      <c r="C391" s="5" t="s">
        <v>8</v>
      </c>
      <c r="D391" s="5" t="s">
        <v>5</v>
      </c>
      <c r="E391" s="29" t="str">
        <f t="shared" si="6"/>
        <v>Paul Jaboulet Aine, Hermitage, La Chapelle Rouge</v>
      </c>
      <c r="F391" s="19" t="s">
        <v>506</v>
      </c>
      <c r="G391" s="5" t="s">
        <v>2</v>
      </c>
      <c r="H391" s="5">
        <v>6</v>
      </c>
      <c r="I391" s="5" t="s">
        <v>21</v>
      </c>
      <c r="J391" s="5" t="s">
        <v>20</v>
      </c>
      <c r="K391" s="23">
        <v>340</v>
      </c>
      <c r="L391" s="23">
        <v>420</v>
      </c>
      <c r="M391" s="19"/>
      <c r="N391" s="19" t="s">
        <v>297</v>
      </c>
      <c r="AA391" s="17" t="s">
        <v>512</v>
      </c>
      <c r="AB391" t="s">
        <v>1040</v>
      </c>
    </row>
    <row r="392" spans="1:28" s="11" customFormat="1" ht="13.35" customHeight="1" x14ac:dyDescent="0.25">
      <c r="A392" s="5">
        <v>390</v>
      </c>
      <c r="B392" s="5" t="s">
        <v>56</v>
      </c>
      <c r="C392" s="5" t="s">
        <v>8</v>
      </c>
      <c r="D392" s="5" t="s">
        <v>5</v>
      </c>
      <c r="E392" s="29" t="str">
        <f t="shared" si="6"/>
        <v xml:space="preserve">Domaine de la Janasse, Chateauneuf-du-Pape, Chaupin </v>
      </c>
      <c r="F392" s="19" t="s">
        <v>514</v>
      </c>
      <c r="G392" s="5" t="s">
        <v>2</v>
      </c>
      <c r="H392" s="5">
        <v>6</v>
      </c>
      <c r="I392" s="5" t="s">
        <v>1</v>
      </c>
      <c r="J392" s="5" t="s">
        <v>20</v>
      </c>
      <c r="K392" s="23">
        <v>220</v>
      </c>
      <c r="L392" s="23">
        <v>280</v>
      </c>
      <c r="M392" s="19"/>
      <c r="N392" s="19" t="s">
        <v>297</v>
      </c>
      <c r="AA392" s="17" t="s">
        <v>513</v>
      </c>
      <c r="AB392" t="s">
        <v>1041</v>
      </c>
    </row>
    <row r="393" spans="1:28" s="11" customFormat="1" ht="13.35" customHeight="1" x14ac:dyDescent="0.25">
      <c r="A393" s="5">
        <v>391</v>
      </c>
      <c r="B393" s="5" t="s">
        <v>56</v>
      </c>
      <c r="C393" s="5" t="s">
        <v>8</v>
      </c>
      <c r="D393" s="5" t="s">
        <v>5</v>
      </c>
      <c r="E393" s="29" t="str">
        <f t="shared" si="6"/>
        <v xml:space="preserve">Font Michelle, Chateauneuf-du-Pape, Cuvee Etienne Gonnet </v>
      </c>
      <c r="F393" s="19" t="s">
        <v>516</v>
      </c>
      <c r="G393" s="5" t="s">
        <v>2</v>
      </c>
      <c r="H393" s="5">
        <v>6</v>
      </c>
      <c r="I393" s="5" t="s">
        <v>1</v>
      </c>
      <c r="J393" s="5" t="s">
        <v>20</v>
      </c>
      <c r="K393" s="23">
        <v>180</v>
      </c>
      <c r="L393" s="23">
        <v>220</v>
      </c>
      <c r="M393" s="19"/>
      <c r="N393" s="19" t="s">
        <v>297</v>
      </c>
      <c r="AA393" s="17" t="s">
        <v>515</v>
      </c>
      <c r="AB393" t="s">
        <v>1042</v>
      </c>
    </row>
    <row r="394" spans="1:28" s="11" customFormat="1" ht="13.35" customHeight="1" x14ac:dyDescent="0.25">
      <c r="A394" s="5">
        <v>392</v>
      </c>
      <c r="B394" s="5" t="s">
        <v>43</v>
      </c>
      <c r="C394" s="5" t="s">
        <v>8</v>
      </c>
      <c r="D394" s="5" t="s">
        <v>5</v>
      </c>
      <c r="E394" s="29" t="str">
        <f t="shared" si="6"/>
        <v>Bosquet des Papes, Chateauneuf-du-Pape, Chantemerle Vieilles Vignes</v>
      </c>
      <c r="F394" s="19" t="s">
        <v>518</v>
      </c>
      <c r="G394" s="5" t="s">
        <v>2</v>
      </c>
      <c r="H394" s="5">
        <v>6</v>
      </c>
      <c r="I394" s="5" t="s">
        <v>1</v>
      </c>
      <c r="J394" s="5" t="s">
        <v>20</v>
      </c>
      <c r="K394" s="23">
        <v>150</v>
      </c>
      <c r="L394" s="23">
        <v>180</v>
      </c>
      <c r="M394" s="19" t="s">
        <v>519</v>
      </c>
      <c r="N394" s="19" t="s">
        <v>297</v>
      </c>
      <c r="AA394" s="17" t="s">
        <v>517</v>
      </c>
      <c r="AB394" t="s">
        <v>1043</v>
      </c>
    </row>
    <row r="395" spans="1:28" s="11" customFormat="1" ht="13.35" customHeight="1" x14ac:dyDescent="0.25">
      <c r="A395" s="5">
        <v>393</v>
      </c>
      <c r="B395" s="5" t="s">
        <v>43</v>
      </c>
      <c r="C395" s="5" t="s">
        <v>8</v>
      </c>
      <c r="D395" s="5" t="s">
        <v>5</v>
      </c>
      <c r="E395" s="29" t="str">
        <f t="shared" si="6"/>
        <v xml:space="preserve">Vieux Telegraphe, Chateauneuf-du-Pape, La Crau Rouge </v>
      </c>
      <c r="F395" s="19" t="s">
        <v>511</v>
      </c>
      <c r="G395" s="5" t="s">
        <v>2</v>
      </c>
      <c r="H395" s="5">
        <v>6</v>
      </c>
      <c r="I395" s="5" t="s">
        <v>14</v>
      </c>
      <c r="J395" s="5" t="s">
        <v>20</v>
      </c>
      <c r="K395" s="23">
        <v>200</v>
      </c>
      <c r="L395" s="23">
        <v>240</v>
      </c>
      <c r="M395" s="19"/>
      <c r="N395" s="19" t="s">
        <v>297</v>
      </c>
      <c r="AA395" s="17" t="s">
        <v>520</v>
      </c>
      <c r="AB395" t="s">
        <v>1044</v>
      </c>
    </row>
    <row r="396" spans="1:28" s="11" customFormat="1" ht="13.35" customHeight="1" x14ac:dyDescent="0.25">
      <c r="A396" s="5">
        <v>394</v>
      </c>
      <c r="B396" s="5" t="s">
        <v>43</v>
      </c>
      <c r="C396" s="5" t="s">
        <v>8</v>
      </c>
      <c r="D396" s="5" t="s">
        <v>5</v>
      </c>
      <c r="E396" s="29" t="str">
        <f t="shared" si="6"/>
        <v>Vieux Telegraphe, Chateauneuf-du-Pape, La Crau Rouge</v>
      </c>
      <c r="F396" s="19" t="s">
        <v>511</v>
      </c>
      <c r="G396" s="5" t="s">
        <v>2</v>
      </c>
      <c r="H396" s="5">
        <v>6</v>
      </c>
      <c r="I396" s="5" t="s">
        <v>14</v>
      </c>
      <c r="J396" s="5" t="s">
        <v>20</v>
      </c>
      <c r="K396" s="23">
        <v>150</v>
      </c>
      <c r="L396" s="23">
        <v>250</v>
      </c>
      <c r="M396" s="19" t="s">
        <v>521</v>
      </c>
      <c r="N396" s="19"/>
      <c r="AA396" s="17" t="s">
        <v>510</v>
      </c>
      <c r="AB396" t="s">
        <v>1045</v>
      </c>
    </row>
    <row r="397" spans="1:28" s="11" customFormat="1" ht="13.35" customHeight="1" x14ac:dyDescent="0.25">
      <c r="A397" s="5">
        <v>395</v>
      </c>
      <c r="B397" s="5" t="s">
        <v>53</v>
      </c>
      <c r="C397" s="5" t="s">
        <v>8</v>
      </c>
      <c r="D397" s="5" t="s">
        <v>5</v>
      </c>
      <c r="E397" s="29" t="str">
        <f t="shared" si="6"/>
        <v>Vieux Telegraphe, Chateauneuf-du-Pape, La Crau Rouge</v>
      </c>
      <c r="F397" s="19" t="s">
        <v>511</v>
      </c>
      <c r="G397" s="5" t="s">
        <v>2</v>
      </c>
      <c r="H397" s="5">
        <v>6</v>
      </c>
      <c r="I397" s="5" t="s">
        <v>21</v>
      </c>
      <c r="J397" s="5" t="s">
        <v>20</v>
      </c>
      <c r="K397" s="23">
        <v>160</v>
      </c>
      <c r="L397" s="23">
        <v>220</v>
      </c>
      <c r="M397" s="19"/>
      <c r="N397" s="19"/>
      <c r="AA397" s="17" t="s">
        <v>510</v>
      </c>
      <c r="AB397" t="s">
        <v>1046</v>
      </c>
    </row>
    <row r="398" spans="1:28" s="11" customFormat="1" ht="13.35" customHeight="1" x14ac:dyDescent="0.25">
      <c r="A398" s="5">
        <v>396</v>
      </c>
      <c r="B398" s="5" t="s">
        <v>68</v>
      </c>
      <c r="C398" s="5" t="s">
        <v>8</v>
      </c>
      <c r="D398" s="5" t="s">
        <v>5</v>
      </c>
      <c r="E398" s="29" t="str">
        <f t="shared" si="6"/>
        <v xml:space="preserve">Bernard Burgaud, Cote Rotie </v>
      </c>
      <c r="F398" s="19" t="s">
        <v>523</v>
      </c>
      <c r="G398" s="5" t="s">
        <v>2</v>
      </c>
      <c r="H398" s="5">
        <v>6</v>
      </c>
      <c r="I398" s="5" t="s">
        <v>1</v>
      </c>
      <c r="J398" s="5" t="s">
        <v>20</v>
      </c>
      <c r="K398" s="23">
        <v>130</v>
      </c>
      <c r="L398" s="23">
        <v>160</v>
      </c>
      <c r="M398" s="19"/>
      <c r="N398" s="19" t="s">
        <v>297</v>
      </c>
      <c r="AA398" s="17" t="s">
        <v>522</v>
      </c>
      <c r="AB398" t="s">
        <v>1047</v>
      </c>
    </row>
    <row r="399" spans="1:28" s="11" customFormat="1" ht="13.35" customHeight="1" x14ac:dyDescent="0.25">
      <c r="A399" s="5">
        <v>397</v>
      </c>
      <c r="B399" s="5" t="s">
        <v>68</v>
      </c>
      <c r="C399" s="5" t="s">
        <v>8</v>
      </c>
      <c r="D399" s="5" t="s">
        <v>5</v>
      </c>
      <c r="E399" s="29" t="str">
        <f t="shared" si="6"/>
        <v xml:space="preserve">Bosquet des Papes, Chateauneuf-du-Pape, A la Gloire de Mon Grand-Pere </v>
      </c>
      <c r="F399" s="19" t="s">
        <v>518</v>
      </c>
      <c r="G399" s="5" t="s">
        <v>2</v>
      </c>
      <c r="H399" s="5">
        <v>6</v>
      </c>
      <c r="I399" s="5" t="s">
        <v>1</v>
      </c>
      <c r="J399" s="5" t="s">
        <v>20</v>
      </c>
      <c r="K399" s="23">
        <v>150</v>
      </c>
      <c r="L399" s="23">
        <v>180</v>
      </c>
      <c r="M399" s="19"/>
      <c r="N399" s="19" t="s">
        <v>297</v>
      </c>
      <c r="AA399" s="17" t="s">
        <v>524</v>
      </c>
      <c r="AB399" t="s">
        <v>1048</v>
      </c>
    </row>
    <row r="400" spans="1:28" s="11" customFormat="1" ht="13.35" customHeight="1" x14ac:dyDescent="0.25">
      <c r="A400" s="5">
        <v>398</v>
      </c>
      <c r="B400" s="5" t="s">
        <v>68</v>
      </c>
      <c r="C400" s="5" t="s">
        <v>8</v>
      </c>
      <c r="D400" s="5" t="s">
        <v>5</v>
      </c>
      <c r="E400" s="29" t="str">
        <f t="shared" si="6"/>
        <v xml:space="preserve">Domaine du Pegau, Chateauneuf-du-Pape, Cuvee Reservee Rouge </v>
      </c>
      <c r="F400" s="19" t="s">
        <v>526</v>
      </c>
      <c r="G400" s="5" t="s">
        <v>2</v>
      </c>
      <c r="H400" s="5">
        <v>6</v>
      </c>
      <c r="I400" s="5" t="s">
        <v>1</v>
      </c>
      <c r="J400" s="5" t="s">
        <v>20</v>
      </c>
      <c r="K400" s="23">
        <v>240</v>
      </c>
      <c r="L400" s="23">
        <v>300</v>
      </c>
      <c r="M400" s="19"/>
      <c r="N400" s="19" t="s">
        <v>297</v>
      </c>
      <c r="AA400" s="17" t="s">
        <v>525</v>
      </c>
      <c r="AB400" t="s">
        <v>1049</v>
      </c>
    </row>
    <row r="401" spans="1:28" s="11" customFormat="1" ht="13.35" customHeight="1" x14ac:dyDescent="0.25">
      <c r="A401" s="5">
        <v>399</v>
      </c>
      <c r="B401" s="5" t="s">
        <v>66</v>
      </c>
      <c r="C401" s="5" t="s">
        <v>8</v>
      </c>
      <c r="D401" s="5" t="s">
        <v>5</v>
      </c>
      <c r="E401" s="29" t="str">
        <f t="shared" si="6"/>
        <v>Les Vins de Vienne, Hermitage, Chirats Saint Christophe</v>
      </c>
      <c r="F401" s="19" t="s">
        <v>528</v>
      </c>
      <c r="G401" s="5" t="s">
        <v>2</v>
      </c>
      <c r="H401" s="5">
        <v>6</v>
      </c>
      <c r="I401" s="5" t="s">
        <v>1</v>
      </c>
      <c r="J401" s="5" t="s">
        <v>20</v>
      </c>
      <c r="K401" s="23">
        <v>130</v>
      </c>
      <c r="L401" s="23">
        <v>160</v>
      </c>
      <c r="M401" s="19" t="s">
        <v>529</v>
      </c>
      <c r="N401" s="19" t="s">
        <v>297</v>
      </c>
      <c r="AA401" s="17" t="s">
        <v>527</v>
      </c>
      <c r="AB401" t="s">
        <v>1050</v>
      </c>
    </row>
    <row r="402" spans="1:28" s="11" customFormat="1" ht="13.35" customHeight="1" x14ac:dyDescent="0.25">
      <c r="A402" s="5">
        <v>400</v>
      </c>
      <c r="B402" s="5" t="s">
        <v>66</v>
      </c>
      <c r="C402" s="5" t="s">
        <v>8</v>
      </c>
      <c r="D402" s="5" t="s">
        <v>5</v>
      </c>
      <c r="E402" s="29" t="str">
        <f t="shared" si="6"/>
        <v>Paul Jaboulet Aine, Crozes-Hermitage, Domaine de Thalabert</v>
      </c>
      <c r="F402" s="19" t="s">
        <v>506</v>
      </c>
      <c r="G402" s="5" t="s">
        <v>2</v>
      </c>
      <c r="H402" s="5">
        <v>12</v>
      </c>
      <c r="I402" s="5" t="s">
        <v>1</v>
      </c>
      <c r="J402" s="5" t="s">
        <v>20</v>
      </c>
      <c r="K402" s="23">
        <v>300</v>
      </c>
      <c r="L402" s="23">
        <v>360</v>
      </c>
      <c r="M402" s="19"/>
      <c r="N402" s="19" t="s">
        <v>297</v>
      </c>
      <c r="AA402" s="17" t="s">
        <v>530</v>
      </c>
      <c r="AB402" t="s">
        <v>1051</v>
      </c>
    </row>
    <row r="403" spans="1:28" s="11" customFormat="1" ht="13.35" customHeight="1" x14ac:dyDescent="0.25">
      <c r="A403" s="5">
        <v>401</v>
      </c>
      <c r="B403" s="5" t="s">
        <v>66</v>
      </c>
      <c r="C403" s="5" t="s">
        <v>8</v>
      </c>
      <c r="D403" s="5" t="s">
        <v>5</v>
      </c>
      <c r="E403" s="29" t="str">
        <f t="shared" si="6"/>
        <v xml:space="preserve">Gilles Barge, Cote Rotie, Brune </v>
      </c>
      <c r="F403" s="19" t="s">
        <v>532</v>
      </c>
      <c r="G403" s="5" t="s">
        <v>2</v>
      </c>
      <c r="H403" s="5">
        <v>6</v>
      </c>
      <c r="I403" s="5" t="s">
        <v>1</v>
      </c>
      <c r="J403" s="5" t="s">
        <v>20</v>
      </c>
      <c r="K403" s="23">
        <v>280</v>
      </c>
      <c r="L403" s="23">
        <v>340</v>
      </c>
      <c r="M403" s="19"/>
      <c r="N403" s="19" t="s">
        <v>297</v>
      </c>
      <c r="AA403" s="17" t="s">
        <v>531</v>
      </c>
      <c r="AB403" t="s">
        <v>1052</v>
      </c>
    </row>
    <row r="404" spans="1:28" s="11" customFormat="1" ht="13.35" customHeight="1" x14ac:dyDescent="0.25">
      <c r="A404" s="5">
        <v>402</v>
      </c>
      <c r="B404" s="5" t="s">
        <v>66</v>
      </c>
      <c r="C404" s="5" t="s">
        <v>8</v>
      </c>
      <c r="D404" s="5" t="s">
        <v>5</v>
      </c>
      <c r="E404" s="29" t="str">
        <f t="shared" si="6"/>
        <v>Domaine la Roquete, Chateauneuf-du-Pape</v>
      </c>
      <c r="F404" s="19" t="s">
        <v>534</v>
      </c>
      <c r="G404" s="5" t="s">
        <v>2</v>
      </c>
      <c r="H404" s="5">
        <v>6</v>
      </c>
      <c r="I404" s="5" t="s">
        <v>1</v>
      </c>
      <c r="J404" s="5" t="s">
        <v>20</v>
      </c>
      <c r="K404" s="23">
        <v>170</v>
      </c>
      <c r="L404" s="23">
        <v>210</v>
      </c>
      <c r="M404" s="19"/>
      <c r="N404" s="19" t="s">
        <v>297</v>
      </c>
      <c r="AA404" s="17" t="s">
        <v>533</v>
      </c>
      <c r="AB404" t="s">
        <v>1053</v>
      </c>
    </row>
    <row r="405" spans="1:28" s="11" customFormat="1" ht="13.35" customHeight="1" x14ac:dyDescent="0.25">
      <c r="A405" s="5">
        <v>403</v>
      </c>
      <c r="B405" s="5" t="s">
        <v>66</v>
      </c>
      <c r="C405" s="5" t="s">
        <v>8</v>
      </c>
      <c r="D405" s="5" t="s">
        <v>5</v>
      </c>
      <c r="E405" s="29" t="str">
        <f t="shared" si="6"/>
        <v>Patrick Lesec, Chateauneuf-du-Pape, Galets Blonds</v>
      </c>
      <c r="F405" s="19" t="s">
        <v>536</v>
      </c>
      <c r="G405" s="5" t="s">
        <v>2</v>
      </c>
      <c r="H405" s="5">
        <v>6</v>
      </c>
      <c r="I405" s="5" t="s">
        <v>1</v>
      </c>
      <c r="J405" s="5" t="s">
        <v>20</v>
      </c>
      <c r="K405" s="23">
        <v>170</v>
      </c>
      <c r="L405" s="23">
        <v>210</v>
      </c>
      <c r="M405" s="19"/>
      <c r="N405" s="19" t="s">
        <v>297</v>
      </c>
      <c r="AA405" s="17" t="s">
        <v>535</v>
      </c>
      <c r="AB405" t="s">
        <v>1054</v>
      </c>
    </row>
    <row r="406" spans="1:28" s="11" customFormat="1" ht="13.35" customHeight="1" x14ac:dyDescent="0.25">
      <c r="A406" s="5">
        <v>404</v>
      </c>
      <c r="B406" s="5" t="s">
        <v>66</v>
      </c>
      <c r="C406" s="5" t="s">
        <v>8</v>
      </c>
      <c r="D406" s="5" t="s">
        <v>5</v>
      </c>
      <c r="E406" s="29" t="str">
        <f t="shared" si="6"/>
        <v>Chateau de Saint Cosme, Gigondas</v>
      </c>
      <c r="F406" s="19" t="s">
        <v>538</v>
      </c>
      <c r="G406" s="5" t="s">
        <v>2</v>
      </c>
      <c r="H406" s="5">
        <v>12</v>
      </c>
      <c r="I406" s="5" t="s">
        <v>1</v>
      </c>
      <c r="J406" s="5" t="s">
        <v>20</v>
      </c>
      <c r="K406" s="23">
        <v>340</v>
      </c>
      <c r="L406" s="23">
        <v>420</v>
      </c>
      <c r="M406" s="19"/>
      <c r="N406" s="19" t="s">
        <v>297</v>
      </c>
      <c r="AA406" s="17" t="s">
        <v>537</v>
      </c>
      <c r="AB406" t="s">
        <v>1055</v>
      </c>
    </row>
    <row r="407" spans="1:28" s="11" customFormat="1" ht="13.35" customHeight="1" x14ac:dyDescent="0.25">
      <c r="A407" s="5">
        <v>405</v>
      </c>
      <c r="B407" s="5" t="s">
        <v>66</v>
      </c>
      <c r="C407" s="5" t="s">
        <v>8</v>
      </c>
      <c r="D407" s="5" t="s">
        <v>5</v>
      </c>
      <c r="E407" s="29" t="str">
        <f t="shared" si="6"/>
        <v xml:space="preserve">Domaine des Escaravailles, Cotes du Rhone Villages, Rasteau Ponce </v>
      </c>
      <c r="F407" s="19" t="s">
        <v>540</v>
      </c>
      <c r="G407" s="5" t="s">
        <v>2</v>
      </c>
      <c r="H407" s="5">
        <v>12</v>
      </c>
      <c r="I407" s="5" t="s">
        <v>1</v>
      </c>
      <c r="J407" s="5" t="s">
        <v>20</v>
      </c>
      <c r="K407" s="23">
        <v>150</v>
      </c>
      <c r="L407" s="23">
        <v>180</v>
      </c>
      <c r="M407" s="19"/>
      <c r="N407" s="19" t="s">
        <v>297</v>
      </c>
      <c r="AA407" s="17" t="s">
        <v>539</v>
      </c>
      <c r="AB407" t="s">
        <v>1056</v>
      </c>
    </row>
    <row r="408" spans="1:28" s="11" customFormat="1" ht="13.35" customHeight="1" x14ac:dyDescent="0.25">
      <c r="A408" s="5">
        <v>406</v>
      </c>
      <c r="B408" s="5" t="s">
        <v>28</v>
      </c>
      <c r="C408" s="5" t="s">
        <v>8</v>
      </c>
      <c r="D408" s="5" t="s">
        <v>5</v>
      </c>
      <c r="E408" s="29" t="str">
        <f t="shared" si="6"/>
        <v xml:space="preserve">Domaine Vincent Paris, Cornas, Granit 60 </v>
      </c>
      <c r="F408" s="19" t="s">
        <v>542</v>
      </c>
      <c r="G408" s="5" t="s">
        <v>2</v>
      </c>
      <c r="H408" s="5">
        <v>6</v>
      </c>
      <c r="I408" s="5" t="s">
        <v>1</v>
      </c>
      <c r="J408" s="5" t="s">
        <v>20</v>
      </c>
      <c r="K408" s="23">
        <v>120</v>
      </c>
      <c r="L408" s="23">
        <v>150</v>
      </c>
      <c r="M408" s="19"/>
      <c r="N408" s="19" t="s">
        <v>297</v>
      </c>
      <c r="AA408" s="17" t="s">
        <v>541</v>
      </c>
      <c r="AB408" t="s">
        <v>1057</v>
      </c>
    </row>
    <row r="409" spans="1:28" s="11" customFormat="1" ht="13.35" customHeight="1" x14ac:dyDescent="0.25">
      <c r="A409" s="5">
        <v>407</v>
      </c>
      <c r="B409" s="5" t="s">
        <v>28</v>
      </c>
      <c r="C409" s="5" t="s">
        <v>8</v>
      </c>
      <c r="D409" s="5" t="s">
        <v>5</v>
      </c>
      <c r="E409" s="29" t="str">
        <f t="shared" si="6"/>
        <v>Chateau Mont-Redon, Chateauneuf-du-Pape, Rouge</v>
      </c>
      <c r="F409" s="19" t="s">
        <v>544</v>
      </c>
      <c r="G409" s="5" t="s">
        <v>2</v>
      </c>
      <c r="H409" s="5">
        <v>6</v>
      </c>
      <c r="I409" s="5" t="s">
        <v>1</v>
      </c>
      <c r="J409" s="5" t="s">
        <v>20</v>
      </c>
      <c r="K409" s="23">
        <v>170</v>
      </c>
      <c r="L409" s="23">
        <v>210</v>
      </c>
      <c r="M409" s="19"/>
      <c r="N409" s="19" t="s">
        <v>297</v>
      </c>
      <c r="AA409" s="17" t="s">
        <v>543</v>
      </c>
      <c r="AB409" t="s">
        <v>1058</v>
      </c>
    </row>
    <row r="410" spans="1:28" s="11" customFormat="1" ht="13.35" customHeight="1" x14ac:dyDescent="0.25">
      <c r="A410" s="5">
        <v>408</v>
      </c>
      <c r="B410" s="5" t="s">
        <v>28</v>
      </c>
      <c r="C410" s="5" t="s">
        <v>8</v>
      </c>
      <c r="D410" s="5" t="s">
        <v>5</v>
      </c>
      <c r="E410" s="29" t="str">
        <f t="shared" si="6"/>
        <v>Chateau de Saint Cosme, Gigondas</v>
      </c>
      <c r="F410" s="19" t="s">
        <v>538</v>
      </c>
      <c r="G410" s="5" t="s">
        <v>2</v>
      </c>
      <c r="H410" s="5">
        <v>6</v>
      </c>
      <c r="I410" s="5" t="s">
        <v>1</v>
      </c>
      <c r="J410" s="5" t="s">
        <v>20</v>
      </c>
      <c r="K410" s="23">
        <v>170</v>
      </c>
      <c r="L410" s="23">
        <v>210</v>
      </c>
      <c r="M410" s="19"/>
      <c r="N410" s="19" t="s">
        <v>297</v>
      </c>
      <c r="AA410" s="17" t="s">
        <v>537</v>
      </c>
      <c r="AB410" t="s">
        <v>1059</v>
      </c>
    </row>
    <row r="411" spans="1:28" s="11" customFormat="1" ht="13.35" customHeight="1" x14ac:dyDescent="0.25">
      <c r="A411" s="5">
        <v>409</v>
      </c>
      <c r="B411" s="5" t="s">
        <v>28</v>
      </c>
      <c r="C411" s="5" t="s">
        <v>8</v>
      </c>
      <c r="D411" s="5" t="s">
        <v>5</v>
      </c>
      <c r="E411" s="29" t="str">
        <f t="shared" si="6"/>
        <v xml:space="preserve">Paul Jaboulet Aine, Vacqueyras, Les Cypres </v>
      </c>
      <c r="F411" s="19" t="s">
        <v>506</v>
      </c>
      <c r="G411" s="5" t="s">
        <v>2</v>
      </c>
      <c r="H411" s="5">
        <v>12</v>
      </c>
      <c r="I411" s="5" t="s">
        <v>1</v>
      </c>
      <c r="J411" s="5" t="s">
        <v>20</v>
      </c>
      <c r="K411" s="23">
        <v>180</v>
      </c>
      <c r="L411" s="23">
        <v>220</v>
      </c>
      <c r="M411" s="19"/>
      <c r="N411" s="19" t="s">
        <v>297</v>
      </c>
      <c r="AA411" s="17" t="s">
        <v>545</v>
      </c>
      <c r="AB411" t="s">
        <v>1060</v>
      </c>
    </row>
    <row r="412" spans="1:28" s="11" customFormat="1" ht="13.35" customHeight="1" x14ac:dyDescent="0.25">
      <c r="A412" s="5">
        <v>410</v>
      </c>
      <c r="B412" s="5" t="s">
        <v>28</v>
      </c>
      <c r="C412" s="5" t="s">
        <v>8</v>
      </c>
      <c r="D412" s="5" t="s">
        <v>5</v>
      </c>
      <c r="E412" s="29" t="str">
        <f t="shared" si="6"/>
        <v xml:space="preserve">Domaine des Escaravailles, Cotes du Rhone Villages, Rasteau Ponce </v>
      </c>
      <c r="F412" s="19" t="s">
        <v>540</v>
      </c>
      <c r="G412" s="5" t="s">
        <v>2</v>
      </c>
      <c r="H412" s="5">
        <v>12</v>
      </c>
      <c r="I412" s="5" t="s">
        <v>1</v>
      </c>
      <c r="J412" s="5" t="s">
        <v>20</v>
      </c>
      <c r="K412" s="23">
        <v>140</v>
      </c>
      <c r="L412" s="23">
        <v>170</v>
      </c>
      <c r="M412" s="19"/>
      <c r="N412" s="19" t="s">
        <v>297</v>
      </c>
      <c r="AA412" s="17" t="s">
        <v>539</v>
      </c>
      <c r="AB412" t="s">
        <v>1061</v>
      </c>
    </row>
    <row r="413" spans="1:28" s="11" customFormat="1" ht="13.35" customHeight="1" x14ac:dyDescent="0.25">
      <c r="A413" s="5">
        <v>411</v>
      </c>
      <c r="B413" s="5" t="s">
        <v>28</v>
      </c>
      <c r="C413" s="5" t="s">
        <v>8</v>
      </c>
      <c r="D413" s="5" t="s">
        <v>5</v>
      </c>
      <c r="E413" s="29" t="str">
        <f t="shared" si="6"/>
        <v xml:space="preserve">Mixed Lot of Paul Jaboulet Aine Crozes-Hermitage and Cornas </v>
      </c>
      <c r="F413" s="19" t="s">
        <v>506</v>
      </c>
      <c r="G413" s="5" t="s">
        <v>2</v>
      </c>
      <c r="H413" s="5">
        <v>12</v>
      </c>
      <c r="I413" s="5" t="s">
        <v>1</v>
      </c>
      <c r="J413" s="5" t="s">
        <v>20</v>
      </c>
      <c r="K413" s="23">
        <v>240</v>
      </c>
      <c r="L413" s="23">
        <v>300</v>
      </c>
      <c r="M413" s="19" t="s">
        <v>547</v>
      </c>
      <c r="N413" s="19" t="s">
        <v>297</v>
      </c>
      <c r="AA413" s="17" t="s">
        <v>546</v>
      </c>
      <c r="AB413" t="s">
        <v>1062</v>
      </c>
    </row>
    <row r="414" spans="1:28" s="11" customFormat="1" ht="13.35" customHeight="1" x14ac:dyDescent="0.25">
      <c r="A414" s="5">
        <v>412</v>
      </c>
      <c r="B414" s="5" t="s">
        <v>33</v>
      </c>
      <c r="C414" s="5" t="s">
        <v>8</v>
      </c>
      <c r="D414" s="5" t="s">
        <v>5</v>
      </c>
      <c r="E414" s="29" t="str">
        <f t="shared" si="6"/>
        <v xml:space="preserve">Mixed Lot of Saint-Joseph from Pierre Gaillard and Ferraton </v>
      </c>
      <c r="F414" s="19"/>
      <c r="G414" s="5" t="s">
        <v>2</v>
      </c>
      <c r="H414" s="5">
        <v>9</v>
      </c>
      <c r="I414" s="5" t="s">
        <v>21</v>
      </c>
      <c r="J414" s="5" t="s">
        <v>20</v>
      </c>
      <c r="K414" s="23">
        <v>130</v>
      </c>
      <c r="L414" s="23">
        <v>160</v>
      </c>
      <c r="M414" s="19" t="s">
        <v>549</v>
      </c>
      <c r="N414" s="19" t="s">
        <v>297</v>
      </c>
      <c r="AA414" s="17" t="s">
        <v>548</v>
      </c>
      <c r="AB414" t="s">
        <v>1063</v>
      </c>
    </row>
    <row r="415" spans="1:28" s="11" customFormat="1" ht="13.35" customHeight="1" x14ac:dyDescent="0.25">
      <c r="A415" s="5">
        <v>413</v>
      </c>
      <c r="B415" s="5" t="s">
        <v>33</v>
      </c>
      <c r="C415" s="5" t="s">
        <v>8</v>
      </c>
      <c r="D415" s="5" t="s">
        <v>5</v>
      </c>
      <c r="E415" s="29" t="str">
        <f t="shared" si="6"/>
        <v>Moulin de la Gardette, Gigondas, Tradition</v>
      </c>
      <c r="F415" s="19" t="s">
        <v>551</v>
      </c>
      <c r="G415" s="5" t="s">
        <v>2</v>
      </c>
      <c r="H415" s="5">
        <v>6</v>
      </c>
      <c r="I415" s="5" t="s">
        <v>1</v>
      </c>
      <c r="J415" s="5" t="s">
        <v>20</v>
      </c>
      <c r="K415" s="23">
        <v>100</v>
      </c>
      <c r="L415" s="23">
        <v>130</v>
      </c>
      <c r="M415" s="19"/>
      <c r="N415" s="19" t="s">
        <v>297</v>
      </c>
      <c r="AA415" s="17" t="s">
        <v>550</v>
      </c>
      <c r="AB415" t="s">
        <v>1064</v>
      </c>
    </row>
    <row r="416" spans="1:28" s="11" customFormat="1" ht="13.35" customHeight="1" x14ac:dyDescent="0.25">
      <c r="A416" s="5">
        <v>414</v>
      </c>
      <c r="B416" s="5" t="s">
        <v>33</v>
      </c>
      <c r="C416" s="5" t="s">
        <v>8</v>
      </c>
      <c r="D416" s="5" t="s">
        <v>5</v>
      </c>
      <c r="E416" s="29" t="str">
        <f t="shared" si="6"/>
        <v xml:space="preserve">Mixed Lot of Paul Jaboulet Aine, Cotes du Rhone </v>
      </c>
      <c r="F416" s="19" t="s">
        <v>506</v>
      </c>
      <c r="G416" s="5" t="s">
        <v>2</v>
      </c>
      <c r="H416" s="5">
        <v>12</v>
      </c>
      <c r="I416" s="5" t="s">
        <v>1</v>
      </c>
      <c r="J416" s="5" t="s">
        <v>20</v>
      </c>
      <c r="K416" s="23">
        <v>120</v>
      </c>
      <c r="L416" s="23">
        <v>150</v>
      </c>
      <c r="M416" s="19" t="s">
        <v>553</v>
      </c>
      <c r="N416" s="19" t="s">
        <v>297</v>
      </c>
      <c r="AA416" s="17" t="s">
        <v>552</v>
      </c>
      <c r="AB416" t="s">
        <v>1065</v>
      </c>
    </row>
    <row r="417" spans="1:28" s="11" customFormat="1" ht="13.35" customHeight="1" x14ac:dyDescent="0.25">
      <c r="A417" s="5">
        <v>415</v>
      </c>
      <c r="B417" s="5" t="s">
        <v>32</v>
      </c>
      <c r="C417" s="5" t="s">
        <v>8</v>
      </c>
      <c r="D417" s="5" t="s">
        <v>5</v>
      </c>
      <c r="E417" s="29" t="str">
        <f t="shared" si="6"/>
        <v xml:space="preserve">Delubac, Cairanne, Bruneau </v>
      </c>
      <c r="F417" s="19" t="s">
        <v>555</v>
      </c>
      <c r="G417" s="5" t="s">
        <v>2</v>
      </c>
      <c r="H417" s="5">
        <v>12</v>
      </c>
      <c r="I417" s="5" t="s">
        <v>1</v>
      </c>
      <c r="J417" s="5" t="s">
        <v>20</v>
      </c>
      <c r="K417" s="23">
        <v>160</v>
      </c>
      <c r="L417" s="23">
        <v>200</v>
      </c>
      <c r="M417" s="19"/>
      <c r="N417" s="19" t="s">
        <v>297</v>
      </c>
      <c r="AA417" s="17" t="s">
        <v>554</v>
      </c>
      <c r="AB417" t="s">
        <v>1066</v>
      </c>
    </row>
    <row r="418" spans="1:28" s="11" customFormat="1" ht="13.35" customHeight="1" x14ac:dyDescent="0.25">
      <c r="A418" s="5">
        <v>416</v>
      </c>
      <c r="B418" s="5" t="s">
        <v>32</v>
      </c>
      <c r="C418" s="5" t="s">
        <v>8</v>
      </c>
      <c r="D418" s="5" t="s">
        <v>5</v>
      </c>
      <c r="E418" s="29" t="str">
        <f t="shared" si="6"/>
        <v xml:space="preserve">Domaine La Soumade, Rasteau </v>
      </c>
      <c r="F418" s="19" t="s">
        <v>557</v>
      </c>
      <c r="G418" s="5" t="s">
        <v>2</v>
      </c>
      <c r="H418" s="5">
        <v>12</v>
      </c>
      <c r="I418" s="5" t="s">
        <v>1</v>
      </c>
      <c r="J418" s="5" t="s">
        <v>20</v>
      </c>
      <c r="K418" s="23">
        <v>140</v>
      </c>
      <c r="L418" s="23">
        <v>170</v>
      </c>
      <c r="M418" s="19" t="s">
        <v>507</v>
      </c>
      <c r="N418" s="19" t="s">
        <v>297</v>
      </c>
      <c r="AA418" s="17" t="s">
        <v>556</v>
      </c>
      <c r="AB418" t="s">
        <v>1067</v>
      </c>
    </row>
    <row r="419" spans="1:28" s="12" customFormat="1" ht="13.35" customHeight="1" x14ac:dyDescent="0.25">
      <c r="A419" s="9">
        <v>417</v>
      </c>
      <c r="B419" s="9" t="s">
        <v>30</v>
      </c>
      <c r="C419" s="9" t="s">
        <v>8</v>
      </c>
      <c r="D419" s="9" t="s">
        <v>5</v>
      </c>
      <c r="E419" s="29" t="str">
        <f t="shared" si="6"/>
        <v>Delas, Saint-Joseph, Francois de Tournon</v>
      </c>
      <c r="F419" s="20" t="s">
        <v>559</v>
      </c>
      <c r="G419" s="9" t="s">
        <v>2</v>
      </c>
      <c r="H419" s="9">
        <v>6</v>
      </c>
      <c r="I419" s="9" t="s">
        <v>21</v>
      </c>
      <c r="J419" s="9" t="s">
        <v>20</v>
      </c>
      <c r="K419" s="24">
        <v>90</v>
      </c>
      <c r="L419" s="24">
        <v>110</v>
      </c>
      <c r="M419" s="20" t="s">
        <v>560</v>
      </c>
      <c r="N419" s="20" t="s">
        <v>297</v>
      </c>
      <c r="AA419" s="18" t="s">
        <v>558</v>
      </c>
      <c r="AB419" t="s">
        <v>1068</v>
      </c>
    </row>
    <row r="420" spans="1:28" s="11" customFormat="1" ht="13.35" customHeight="1" x14ac:dyDescent="0.25">
      <c r="A420" s="5">
        <v>418</v>
      </c>
      <c r="B420" s="5" t="s">
        <v>30</v>
      </c>
      <c r="C420" s="5" t="s">
        <v>8</v>
      </c>
      <c r="D420" s="5" t="s">
        <v>5</v>
      </c>
      <c r="E420" s="29" t="str">
        <f t="shared" si="6"/>
        <v xml:space="preserve">Mas de Libian, Cotes du Rhone Villages, Khayyam </v>
      </c>
      <c r="F420" s="19" t="s">
        <v>562</v>
      </c>
      <c r="G420" s="5" t="s">
        <v>2</v>
      </c>
      <c r="H420" s="5">
        <v>12</v>
      </c>
      <c r="I420" s="5" t="s">
        <v>1</v>
      </c>
      <c r="J420" s="5" t="s">
        <v>20</v>
      </c>
      <c r="K420" s="23">
        <v>150</v>
      </c>
      <c r="L420" s="23">
        <v>180</v>
      </c>
      <c r="M420" s="19"/>
      <c r="N420" s="19" t="s">
        <v>297</v>
      </c>
      <c r="AA420" s="17" t="s">
        <v>561</v>
      </c>
      <c r="AB420" t="s">
        <v>1069</v>
      </c>
    </row>
    <row r="421" spans="1:28" s="11" customFormat="1" ht="13.35" customHeight="1" x14ac:dyDescent="0.25">
      <c r="A421" s="5">
        <v>419</v>
      </c>
      <c r="B421" s="5" t="s">
        <v>30</v>
      </c>
      <c r="C421" s="5" t="s">
        <v>8</v>
      </c>
      <c r="D421" s="5" t="s">
        <v>5</v>
      </c>
      <c r="E421" s="29" t="str">
        <f t="shared" si="6"/>
        <v xml:space="preserve">Mixed Lot of Crozes-Hermitage from Chapoutier and Paul Jaboulet Aine </v>
      </c>
      <c r="F421" s="19"/>
      <c r="G421" s="5" t="s">
        <v>2</v>
      </c>
      <c r="H421" s="5">
        <v>12</v>
      </c>
      <c r="I421" s="5" t="s">
        <v>1</v>
      </c>
      <c r="J421" s="5" t="s">
        <v>20</v>
      </c>
      <c r="K421" s="23">
        <v>160</v>
      </c>
      <c r="L421" s="23">
        <v>200</v>
      </c>
      <c r="M421" s="19" t="s">
        <v>564</v>
      </c>
      <c r="N421" s="19" t="s">
        <v>297</v>
      </c>
      <c r="AA421" s="17" t="s">
        <v>563</v>
      </c>
      <c r="AB421" t="s">
        <v>1070</v>
      </c>
    </row>
    <row r="422" spans="1:28" s="11" customFormat="1" ht="13.35" customHeight="1" x14ac:dyDescent="0.25">
      <c r="A422" s="5">
        <v>420</v>
      </c>
      <c r="B422" s="5" t="s">
        <v>30</v>
      </c>
      <c r="C422" s="5" t="s">
        <v>8</v>
      </c>
      <c r="D422" s="5" t="s">
        <v>5</v>
      </c>
      <c r="E422" s="29" t="str">
        <f t="shared" si="6"/>
        <v>Mixed Lot from Stephane Ogier and Domaine Rostaing</v>
      </c>
      <c r="F422" s="19"/>
      <c r="G422" s="5" t="s">
        <v>2</v>
      </c>
      <c r="H422" s="5">
        <v>12</v>
      </c>
      <c r="I422" s="5" t="s">
        <v>1</v>
      </c>
      <c r="J422" s="5" t="s">
        <v>20</v>
      </c>
      <c r="K422" s="23">
        <v>150</v>
      </c>
      <c r="L422" s="23">
        <v>190</v>
      </c>
      <c r="M422" s="19" t="s">
        <v>566</v>
      </c>
      <c r="N422" s="19" t="s">
        <v>297</v>
      </c>
      <c r="AA422" s="17" t="s">
        <v>565</v>
      </c>
      <c r="AB422" t="s">
        <v>1071</v>
      </c>
    </row>
    <row r="423" spans="1:28" s="11" customFormat="1" ht="13.35" customHeight="1" x14ac:dyDescent="0.25">
      <c r="A423" s="5">
        <v>421</v>
      </c>
      <c r="B423" s="5" t="s">
        <v>23</v>
      </c>
      <c r="C423" s="5" t="s">
        <v>8</v>
      </c>
      <c r="D423" s="5" t="s">
        <v>5</v>
      </c>
      <c r="E423" s="29" t="str">
        <f t="shared" si="6"/>
        <v xml:space="preserve">1996/1997 Mixed Lot of Paul Jaboulet Aine, Cornas, Domaine de Saint Pierre </v>
      </c>
      <c r="F423" s="19" t="s">
        <v>506</v>
      </c>
      <c r="G423" s="5" t="s">
        <v>2</v>
      </c>
      <c r="H423" s="5">
        <v>12</v>
      </c>
      <c r="I423" s="5" t="s">
        <v>14</v>
      </c>
      <c r="J423" s="5" t="s">
        <v>20</v>
      </c>
      <c r="K423" s="23">
        <v>280</v>
      </c>
      <c r="L423" s="23">
        <v>340</v>
      </c>
      <c r="M423" s="19" t="s">
        <v>568</v>
      </c>
      <c r="N423" s="19" t="s">
        <v>297</v>
      </c>
      <c r="AA423" s="17" t="s">
        <v>567</v>
      </c>
      <c r="AB423" t="s">
        <v>1072</v>
      </c>
    </row>
    <row r="424" spans="1:28" s="11" customFormat="1" ht="13.35" customHeight="1" x14ac:dyDescent="0.25">
      <c r="A424" s="5">
        <v>422</v>
      </c>
      <c r="B424" s="5" t="s">
        <v>23</v>
      </c>
      <c r="C424" s="5" t="s">
        <v>8</v>
      </c>
      <c r="D424" s="5" t="s">
        <v>5</v>
      </c>
      <c r="E424" s="29" t="str">
        <f t="shared" si="6"/>
        <v>2000/2004 Mixed Lot of Cayron, Gigondas</v>
      </c>
      <c r="F424" s="19" t="s">
        <v>570</v>
      </c>
      <c r="G424" s="5" t="s">
        <v>2</v>
      </c>
      <c r="H424" s="5">
        <v>12</v>
      </c>
      <c r="I424" s="5" t="s">
        <v>21</v>
      </c>
      <c r="J424" s="5" t="s">
        <v>20</v>
      </c>
      <c r="K424" s="23">
        <v>190</v>
      </c>
      <c r="L424" s="23">
        <v>250</v>
      </c>
      <c r="M424" s="19" t="s">
        <v>571</v>
      </c>
      <c r="N424" s="19" t="s">
        <v>297</v>
      </c>
      <c r="AA424" s="17" t="s">
        <v>569</v>
      </c>
      <c r="AB424" t="s">
        <v>1073</v>
      </c>
    </row>
    <row r="425" spans="1:28" s="11" customFormat="1" ht="13.35" customHeight="1" x14ac:dyDescent="0.25">
      <c r="A425" s="5">
        <v>423</v>
      </c>
      <c r="B425" s="5" t="s">
        <v>23</v>
      </c>
      <c r="C425" s="5" t="s">
        <v>8</v>
      </c>
      <c r="D425" s="5" t="s">
        <v>5</v>
      </c>
      <c r="E425" s="29" t="str">
        <f t="shared" si="6"/>
        <v xml:space="preserve">2004/2005 Mixed Lot of Paul Jaboulet Aine, Cornas, Les Grandes Terrasses </v>
      </c>
      <c r="F425" s="19" t="s">
        <v>506</v>
      </c>
      <c r="G425" s="5" t="s">
        <v>2</v>
      </c>
      <c r="H425" s="5">
        <v>12</v>
      </c>
      <c r="I425" s="5" t="s">
        <v>1</v>
      </c>
      <c r="J425" s="5" t="s">
        <v>20</v>
      </c>
      <c r="K425" s="23">
        <v>220</v>
      </c>
      <c r="L425" s="23">
        <v>280</v>
      </c>
      <c r="M425" s="19" t="s">
        <v>573</v>
      </c>
      <c r="N425" s="19" t="s">
        <v>297</v>
      </c>
      <c r="AA425" s="17" t="s">
        <v>572</v>
      </c>
      <c r="AB425" t="s">
        <v>1074</v>
      </c>
    </row>
    <row r="426" spans="1:28" s="11" customFormat="1" ht="13.35" customHeight="1" x14ac:dyDescent="0.25">
      <c r="A426" s="5">
        <v>424</v>
      </c>
      <c r="B426" s="5" t="s">
        <v>33</v>
      </c>
      <c r="C426" s="5" t="s">
        <v>8</v>
      </c>
      <c r="D426" s="5" t="s">
        <v>5</v>
      </c>
      <c r="E426" s="29" t="str">
        <f t="shared" si="6"/>
        <v xml:space="preserve">Mixed Lot of Rhone Villages </v>
      </c>
      <c r="F426" s="19"/>
      <c r="G426" s="5" t="s">
        <v>2</v>
      </c>
      <c r="H426" s="5">
        <v>12</v>
      </c>
      <c r="I426" s="5" t="s">
        <v>1</v>
      </c>
      <c r="J426" s="5" t="s">
        <v>20</v>
      </c>
      <c r="K426" s="23">
        <v>150</v>
      </c>
      <c r="L426" s="23">
        <v>190</v>
      </c>
      <c r="M426" s="19" t="s">
        <v>575</v>
      </c>
      <c r="N426" s="19" t="s">
        <v>297</v>
      </c>
      <c r="AA426" s="17" t="s">
        <v>574</v>
      </c>
      <c r="AB426" t="s">
        <v>1075</v>
      </c>
    </row>
    <row r="427" spans="1:28" s="11" customFormat="1" ht="13.35" customHeight="1" x14ac:dyDescent="0.25">
      <c r="A427" s="5">
        <v>425</v>
      </c>
      <c r="B427" s="5" t="s">
        <v>23</v>
      </c>
      <c r="C427" s="5" t="s">
        <v>8</v>
      </c>
      <c r="D427" s="5" t="s">
        <v>5</v>
      </c>
      <c r="E427" s="29" t="str">
        <f t="shared" si="6"/>
        <v>2006/2012 Mixed Lot of Clos des Cazaux, Gigondas, La Tour Sarrasine</v>
      </c>
      <c r="F427" s="19" t="s">
        <v>577</v>
      </c>
      <c r="G427" s="5" t="s">
        <v>2</v>
      </c>
      <c r="H427" s="5">
        <v>12</v>
      </c>
      <c r="I427" s="5" t="s">
        <v>1</v>
      </c>
      <c r="J427" s="5" t="s">
        <v>20</v>
      </c>
      <c r="K427" s="23">
        <v>160</v>
      </c>
      <c r="L427" s="23">
        <v>200</v>
      </c>
      <c r="M427" s="19" t="s">
        <v>578</v>
      </c>
      <c r="N427" s="19" t="s">
        <v>297</v>
      </c>
      <c r="AA427" s="17" t="s">
        <v>576</v>
      </c>
      <c r="AB427" t="s">
        <v>1076</v>
      </c>
    </row>
    <row r="428" spans="1:28" s="11" customFormat="1" ht="13.35" customHeight="1" x14ac:dyDescent="0.25">
      <c r="A428" s="5">
        <v>426</v>
      </c>
      <c r="B428" s="5" t="s">
        <v>32</v>
      </c>
      <c r="C428" s="5" t="s">
        <v>8</v>
      </c>
      <c r="D428" s="5" t="s">
        <v>3</v>
      </c>
      <c r="E428" s="29" t="str">
        <f t="shared" si="6"/>
        <v>Chateau de Beaucastel Blanc, Chateauneuf-du-Pape</v>
      </c>
      <c r="F428" s="19" t="s">
        <v>580</v>
      </c>
      <c r="G428" s="5" t="s">
        <v>2</v>
      </c>
      <c r="H428" s="5">
        <v>6</v>
      </c>
      <c r="I428" s="5" t="s">
        <v>14</v>
      </c>
      <c r="J428" s="5" t="s">
        <v>20</v>
      </c>
      <c r="K428" s="23">
        <v>300</v>
      </c>
      <c r="L428" s="23">
        <v>380</v>
      </c>
      <c r="M428" s="19"/>
      <c r="N428" s="19" t="s">
        <v>297</v>
      </c>
      <c r="AA428" s="17" t="s">
        <v>579</v>
      </c>
      <c r="AB428" t="s">
        <v>1077</v>
      </c>
    </row>
    <row r="429" spans="1:28" s="11" customFormat="1" ht="13.35" customHeight="1" x14ac:dyDescent="0.25">
      <c r="A429" s="5">
        <v>427</v>
      </c>
      <c r="B429" s="5" t="s">
        <v>53</v>
      </c>
      <c r="C429" s="5"/>
      <c r="D429" s="5" t="s">
        <v>5</v>
      </c>
      <c r="E429" s="29" t="str">
        <f t="shared" si="6"/>
        <v xml:space="preserve">Mas de Daumas Gassac, Rouge, Saint-Guilhem-le-Desert </v>
      </c>
      <c r="F429" s="19" t="s">
        <v>41</v>
      </c>
      <c r="G429" s="5" t="s">
        <v>2</v>
      </c>
      <c r="H429" s="5">
        <v>6</v>
      </c>
      <c r="I429" s="5" t="s">
        <v>1</v>
      </c>
      <c r="J429" s="5" t="s">
        <v>20</v>
      </c>
      <c r="K429" s="23">
        <v>180</v>
      </c>
      <c r="L429" s="23">
        <v>240</v>
      </c>
      <c r="M429" s="19"/>
      <c r="N429" s="19" t="s">
        <v>297</v>
      </c>
      <c r="AA429" s="17" t="s">
        <v>581</v>
      </c>
      <c r="AB429" t="s">
        <v>1078</v>
      </c>
    </row>
    <row r="430" spans="1:28" s="11" customFormat="1" ht="13.35" customHeight="1" x14ac:dyDescent="0.25">
      <c r="A430" s="5">
        <v>428</v>
      </c>
      <c r="B430" s="5" t="s">
        <v>30</v>
      </c>
      <c r="C430" s="5" t="s">
        <v>10</v>
      </c>
      <c r="D430" s="5" t="s">
        <v>5</v>
      </c>
      <c r="E430" s="29" t="str">
        <f t="shared" si="6"/>
        <v xml:space="preserve">Baron de Rothschild, Aussieres, Corbieres </v>
      </c>
      <c r="F430" s="19" t="s">
        <v>583</v>
      </c>
      <c r="G430" s="5" t="s">
        <v>2</v>
      </c>
      <c r="H430" s="5">
        <v>6</v>
      </c>
      <c r="I430" s="5" t="s">
        <v>1</v>
      </c>
      <c r="J430" s="5" t="s">
        <v>20</v>
      </c>
      <c r="K430" s="23">
        <v>100</v>
      </c>
      <c r="L430" s="23">
        <v>120</v>
      </c>
      <c r="M430" s="19"/>
      <c r="N430" s="19" t="s">
        <v>297</v>
      </c>
      <c r="AA430" s="17" t="s">
        <v>582</v>
      </c>
      <c r="AB430" t="s">
        <v>1079</v>
      </c>
    </row>
    <row r="431" spans="1:28" s="11" customFormat="1" ht="13.35" customHeight="1" x14ac:dyDescent="0.25">
      <c r="A431" s="5">
        <v>429</v>
      </c>
      <c r="B431" s="5" t="s">
        <v>30</v>
      </c>
      <c r="C431" s="5" t="s">
        <v>586</v>
      </c>
      <c r="D431" s="5" t="s">
        <v>5</v>
      </c>
      <c r="E431" s="29" t="str">
        <f t="shared" si="6"/>
        <v>Allegrini, Amarone della Valpolicella, Classico Fieramonte Amarone, Riserva - In Bond</v>
      </c>
      <c r="F431" s="19" t="s">
        <v>585</v>
      </c>
      <c r="G431" s="5" t="s">
        <v>2</v>
      </c>
      <c r="H431" s="5">
        <v>1</v>
      </c>
      <c r="I431" s="5" t="s">
        <v>14</v>
      </c>
      <c r="J431" s="5" t="s">
        <v>0</v>
      </c>
      <c r="K431" s="23">
        <v>120</v>
      </c>
      <c r="L431" s="23">
        <v>160</v>
      </c>
      <c r="M431" s="19"/>
      <c r="N431" s="19"/>
      <c r="AA431" s="17" t="s">
        <v>584</v>
      </c>
      <c r="AB431" t="s">
        <v>1080</v>
      </c>
    </row>
    <row r="432" spans="1:28" s="11" customFormat="1" ht="13.35" customHeight="1" x14ac:dyDescent="0.25">
      <c r="A432" s="5">
        <v>430</v>
      </c>
      <c r="B432" s="5" t="s">
        <v>7</v>
      </c>
      <c r="C432" s="5" t="s">
        <v>36</v>
      </c>
      <c r="D432" s="5" t="s">
        <v>5</v>
      </c>
      <c r="E432" s="29" t="str">
        <f t="shared" si="6"/>
        <v>Fratelli Alessandria, Barolo - In Bond</v>
      </c>
      <c r="F432" s="19" t="s">
        <v>588</v>
      </c>
      <c r="G432" s="5" t="s">
        <v>2</v>
      </c>
      <c r="H432" s="5">
        <v>12</v>
      </c>
      <c r="I432" s="5" t="s">
        <v>1</v>
      </c>
      <c r="J432" s="5" t="s">
        <v>0</v>
      </c>
      <c r="K432" s="23">
        <v>240</v>
      </c>
      <c r="L432" s="23">
        <v>280</v>
      </c>
      <c r="M432" s="19"/>
      <c r="N432" s="19"/>
      <c r="AA432" s="17" t="s">
        <v>587</v>
      </c>
      <c r="AB432" t="s">
        <v>1081</v>
      </c>
    </row>
    <row r="433" spans="1:28" s="11" customFormat="1" ht="13.35" customHeight="1" x14ac:dyDescent="0.25">
      <c r="A433" s="5">
        <v>431</v>
      </c>
      <c r="B433" s="5" t="s">
        <v>7</v>
      </c>
      <c r="C433" s="5" t="s">
        <v>37</v>
      </c>
      <c r="D433" s="5" t="s">
        <v>5</v>
      </c>
      <c r="E433" s="29" t="str">
        <f t="shared" si="6"/>
        <v>Il Poggione, Brunello di Montalcino - In Bond</v>
      </c>
      <c r="F433" s="19" t="s">
        <v>590</v>
      </c>
      <c r="G433" s="5" t="s">
        <v>2</v>
      </c>
      <c r="H433" s="5">
        <v>6</v>
      </c>
      <c r="I433" s="5" t="s">
        <v>1</v>
      </c>
      <c r="J433" s="5" t="s">
        <v>0</v>
      </c>
      <c r="K433" s="23">
        <v>130</v>
      </c>
      <c r="L433" s="23">
        <v>150</v>
      </c>
      <c r="M433" s="19"/>
      <c r="N433" s="19"/>
      <c r="AA433" s="17" t="s">
        <v>589</v>
      </c>
      <c r="AB433" t="s">
        <v>1082</v>
      </c>
    </row>
    <row r="434" spans="1:28" s="11" customFormat="1" ht="13.35" customHeight="1" x14ac:dyDescent="0.25">
      <c r="A434" s="5">
        <v>432</v>
      </c>
      <c r="B434" s="5" t="s">
        <v>11</v>
      </c>
      <c r="C434" s="5" t="s">
        <v>36</v>
      </c>
      <c r="D434" s="5" t="s">
        <v>5</v>
      </c>
      <c r="E434" s="29" t="str">
        <f t="shared" si="6"/>
        <v>Vietti, Barolo, Castiglione - In Bond</v>
      </c>
      <c r="F434" s="19" t="s">
        <v>592</v>
      </c>
      <c r="G434" s="5" t="s">
        <v>2</v>
      </c>
      <c r="H434" s="5">
        <v>6</v>
      </c>
      <c r="I434" s="5" t="s">
        <v>1</v>
      </c>
      <c r="J434" s="5" t="s">
        <v>0</v>
      </c>
      <c r="K434" s="23">
        <v>130</v>
      </c>
      <c r="L434" s="23">
        <v>140</v>
      </c>
      <c r="M434" s="19"/>
      <c r="N434" s="19"/>
      <c r="AA434" s="17" t="s">
        <v>591</v>
      </c>
      <c r="AB434" t="s">
        <v>1083</v>
      </c>
    </row>
    <row r="435" spans="1:28" s="11" customFormat="1" ht="13.35" customHeight="1" x14ac:dyDescent="0.25">
      <c r="A435" s="5">
        <v>433</v>
      </c>
      <c r="B435" s="5" t="s">
        <v>11</v>
      </c>
      <c r="C435" s="5" t="s">
        <v>36</v>
      </c>
      <c r="D435" s="5" t="s">
        <v>5</v>
      </c>
      <c r="E435" s="29" t="str">
        <f t="shared" si="6"/>
        <v>G.D. Vajra, Barolo, Ravera - In Bond</v>
      </c>
      <c r="F435" s="19" t="s">
        <v>594</v>
      </c>
      <c r="G435" s="5" t="s">
        <v>2</v>
      </c>
      <c r="H435" s="5">
        <v>12</v>
      </c>
      <c r="I435" s="5" t="s">
        <v>1</v>
      </c>
      <c r="J435" s="5" t="s">
        <v>0</v>
      </c>
      <c r="K435" s="23">
        <v>340</v>
      </c>
      <c r="L435" s="23">
        <v>450</v>
      </c>
      <c r="M435" s="19"/>
      <c r="N435" s="19"/>
      <c r="AA435" s="17" t="s">
        <v>593</v>
      </c>
      <c r="AB435" t="s">
        <v>1084</v>
      </c>
    </row>
    <row r="436" spans="1:28" s="11" customFormat="1" ht="13.35" customHeight="1" x14ac:dyDescent="0.25">
      <c r="A436" s="5">
        <v>434</v>
      </c>
      <c r="B436" s="5" t="s">
        <v>9</v>
      </c>
      <c r="C436" s="5" t="s">
        <v>6</v>
      </c>
      <c r="D436" s="5" t="s">
        <v>5</v>
      </c>
      <c r="E436" s="29" t="str">
        <f t="shared" si="6"/>
        <v>La Rioja Alta, Rioja Reserva 874 Seleccion</v>
      </c>
      <c r="F436" s="19" t="s">
        <v>596</v>
      </c>
      <c r="G436" s="5" t="s">
        <v>2</v>
      </c>
      <c r="H436" s="5">
        <v>12</v>
      </c>
      <c r="I436" s="5" t="s">
        <v>1</v>
      </c>
      <c r="J436" s="5" t="s">
        <v>20</v>
      </c>
      <c r="K436" s="23">
        <v>120</v>
      </c>
      <c r="L436" s="23">
        <v>150</v>
      </c>
      <c r="M436" s="19"/>
      <c r="N436" s="19" t="s">
        <v>297</v>
      </c>
      <c r="AA436" s="17" t="s">
        <v>595</v>
      </c>
      <c r="AB436" t="s">
        <v>1085</v>
      </c>
    </row>
    <row r="437" spans="1:28" s="11" customFormat="1" ht="13.35" customHeight="1" x14ac:dyDescent="0.25">
      <c r="A437" s="5">
        <v>435</v>
      </c>
      <c r="B437" s="5" t="s">
        <v>4</v>
      </c>
      <c r="C437" s="5" t="s">
        <v>6</v>
      </c>
      <c r="D437" s="5" t="s">
        <v>5</v>
      </c>
      <c r="E437" s="29" t="str">
        <f t="shared" si="6"/>
        <v>CVNE (Contino), Vina del Olivo, Rioja</v>
      </c>
      <c r="F437" s="19" t="s">
        <v>598</v>
      </c>
      <c r="G437" s="5" t="s">
        <v>2</v>
      </c>
      <c r="H437" s="5">
        <v>6</v>
      </c>
      <c r="I437" s="5" t="s">
        <v>14</v>
      </c>
      <c r="J437" s="5" t="s">
        <v>20</v>
      </c>
      <c r="K437" s="23">
        <v>220</v>
      </c>
      <c r="L437" s="23">
        <v>280</v>
      </c>
      <c r="M437" s="19"/>
      <c r="N437" s="19" t="s">
        <v>297</v>
      </c>
      <c r="AA437" s="17" t="s">
        <v>597</v>
      </c>
      <c r="AB437" t="s">
        <v>1086</v>
      </c>
    </row>
    <row r="438" spans="1:28" s="11" customFormat="1" ht="13.35" customHeight="1" x14ac:dyDescent="0.25">
      <c r="A438" s="5">
        <v>436</v>
      </c>
      <c r="B438" s="5" t="s">
        <v>461</v>
      </c>
      <c r="C438" s="5" t="s">
        <v>6</v>
      </c>
      <c r="D438" s="5" t="s">
        <v>5</v>
      </c>
      <c r="E438" s="29" t="str">
        <f t="shared" si="6"/>
        <v>CVNE (Contino), Vina del Olivo, Rioja</v>
      </c>
      <c r="F438" s="19" t="s">
        <v>598</v>
      </c>
      <c r="G438" s="5" t="s">
        <v>2</v>
      </c>
      <c r="H438" s="5">
        <v>6</v>
      </c>
      <c r="I438" s="5" t="s">
        <v>14</v>
      </c>
      <c r="J438" s="5" t="s">
        <v>20</v>
      </c>
      <c r="K438" s="23">
        <v>200</v>
      </c>
      <c r="L438" s="23">
        <v>260</v>
      </c>
      <c r="M438" s="19"/>
      <c r="N438" s="19" t="s">
        <v>297</v>
      </c>
      <c r="AA438" s="17" t="s">
        <v>597</v>
      </c>
      <c r="AB438" t="s">
        <v>1087</v>
      </c>
    </row>
    <row r="439" spans="1:28" s="11" customFormat="1" ht="13.35" customHeight="1" x14ac:dyDescent="0.25">
      <c r="A439" s="5">
        <v>437</v>
      </c>
      <c r="B439" s="5" t="s">
        <v>23</v>
      </c>
      <c r="C439" s="5" t="s">
        <v>602</v>
      </c>
      <c r="D439" s="5" t="s">
        <v>5</v>
      </c>
      <c r="E439" s="29" t="str">
        <f t="shared" si="6"/>
        <v xml:space="preserve">2019/2021 Vertical of Prats &amp; Symington, Chryseia, Douro </v>
      </c>
      <c r="F439" s="19" t="s">
        <v>600</v>
      </c>
      <c r="G439" s="5" t="s">
        <v>2</v>
      </c>
      <c r="H439" s="5">
        <v>9</v>
      </c>
      <c r="I439" s="5" t="s">
        <v>14</v>
      </c>
      <c r="J439" s="5" t="s">
        <v>20</v>
      </c>
      <c r="K439" s="23">
        <v>360</v>
      </c>
      <c r="L439" s="23">
        <v>460</v>
      </c>
      <c r="M439" s="19" t="s">
        <v>601</v>
      </c>
      <c r="N439" s="19" t="s">
        <v>297</v>
      </c>
      <c r="AA439" s="17" t="s">
        <v>599</v>
      </c>
      <c r="AB439" t="s">
        <v>1088</v>
      </c>
    </row>
    <row r="440" spans="1:28" s="11" customFormat="1" ht="13.35" customHeight="1" x14ac:dyDescent="0.25">
      <c r="A440" s="5">
        <v>438</v>
      </c>
      <c r="B440" s="5" t="s">
        <v>11</v>
      </c>
      <c r="C440" s="5" t="s">
        <v>25</v>
      </c>
      <c r="D440" s="5" t="s">
        <v>5</v>
      </c>
      <c r="E440" s="29" t="str">
        <f t="shared" si="6"/>
        <v>Chateau Musar, Red</v>
      </c>
      <c r="F440" s="19" t="s">
        <v>26</v>
      </c>
      <c r="G440" s="5" t="s">
        <v>2</v>
      </c>
      <c r="H440" s="5">
        <v>6</v>
      </c>
      <c r="I440" s="5" t="s">
        <v>21</v>
      </c>
      <c r="J440" s="5" t="s">
        <v>20</v>
      </c>
      <c r="K440" s="23">
        <v>120</v>
      </c>
      <c r="L440" s="23">
        <v>150</v>
      </c>
      <c r="M440" s="19"/>
      <c r="N440" s="19" t="s">
        <v>297</v>
      </c>
      <c r="AA440" s="17" t="s">
        <v>27</v>
      </c>
      <c r="AB440" t="s">
        <v>1089</v>
      </c>
    </row>
    <row r="441" spans="1:28" s="11" customFormat="1" ht="13.35" customHeight="1" x14ac:dyDescent="0.25">
      <c r="A441" s="5">
        <v>439</v>
      </c>
      <c r="B441" s="5" t="s">
        <v>23</v>
      </c>
      <c r="C441" s="5" t="s">
        <v>25</v>
      </c>
      <c r="D441" s="5" t="s">
        <v>5</v>
      </c>
      <c r="E441" s="29" t="str">
        <f t="shared" si="6"/>
        <v>2000/2006 Mixed Lot of Chateau Musar, Red</v>
      </c>
      <c r="F441" s="19" t="s">
        <v>26</v>
      </c>
      <c r="G441" s="5" t="s">
        <v>2</v>
      </c>
      <c r="H441" s="5">
        <v>10</v>
      </c>
      <c r="I441" s="5" t="s">
        <v>21</v>
      </c>
      <c r="J441" s="5" t="s">
        <v>20</v>
      </c>
      <c r="K441" s="23">
        <v>250</v>
      </c>
      <c r="L441" s="23">
        <v>360</v>
      </c>
      <c r="M441" s="19" t="s">
        <v>604</v>
      </c>
      <c r="N441" s="19"/>
      <c r="AA441" s="17" t="s">
        <v>603</v>
      </c>
      <c r="AB441" t="s">
        <v>1090</v>
      </c>
    </row>
    <row r="442" spans="1:28" s="11" customFormat="1" ht="13.35" customHeight="1" x14ac:dyDescent="0.25">
      <c r="A442" s="5">
        <v>440</v>
      </c>
      <c r="B442" s="5" t="s">
        <v>23</v>
      </c>
      <c r="C442" s="5"/>
      <c r="D442" s="5" t="s">
        <v>5</v>
      </c>
      <c r="E442" s="29" t="str">
        <f t="shared" si="6"/>
        <v>2006/2014 Mixed Lot of Newton Johnson Wines from South Africa</v>
      </c>
      <c r="F442" s="19" t="s">
        <v>606</v>
      </c>
      <c r="G442" s="5" t="s">
        <v>2</v>
      </c>
      <c r="H442" s="5">
        <v>12</v>
      </c>
      <c r="I442" s="5" t="s">
        <v>21</v>
      </c>
      <c r="J442" s="5" t="s">
        <v>20</v>
      </c>
      <c r="K442" s="23">
        <v>120</v>
      </c>
      <c r="L442" s="23">
        <v>160</v>
      </c>
      <c r="M442" s="19" t="s">
        <v>607</v>
      </c>
      <c r="N442" s="19"/>
      <c r="AA442" s="17" t="s">
        <v>605</v>
      </c>
      <c r="AB442" t="s">
        <v>1091</v>
      </c>
    </row>
    <row r="443" spans="1:28" s="11" customFormat="1" ht="13.35" customHeight="1" x14ac:dyDescent="0.25">
      <c r="A443" s="5">
        <v>441</v>
      </c>
      <c r="B443" s="5" t="s">
        <v>66</v>
      </c>
      <c r="C443" s="5" t="s">
        <v>22</v>
      </c>
      <c r="D443" s="5" t="s">
        <v>5</v>
      </c>
      <c r="E443" s="29" t="str">
        <f t="shared" si="6"/>
        <v>Branson Coach House, Coach House Block Shiraz, Barossa Valley</v>
      </c>
      <c r="F443" s="19" t="s">
        <v>609</v>
      </c>
      <c r="G443" s="5" t="s">
        <v>2</v>
      </c>
      <c r="H443" s="5">
        <v>12</v>
      </c>
      <c r="I443" s="5" t="s">
        <v>21</v>
      </c>
      <c r="J443" s="5" t="s">
        <v>20</v>
      </c>
      <c r="K443" s="23">
        <v>300</v>
      </c>
      <c r="L443" s="23">
        <v>400</v>
      </c>
      <c r="M443" s="19"/>
      <c r="N443" s="19"/>
      <c r="AA443" s="17" t="s">
        <v>608</v>
      </c>
      <c r="AB443" t="s">
        <v>1092</v>
      </c>
    </row>
    <row r="444" spans="1:28" s="11" customFormat="1" ht="13.35" customHeight="1" x14ac:dyDescent="0.25">
      <c r="A444" s="5">
        <v>442</v>
      </c>
      <c r="B444" s="5" t="s">
        <v>34</v>
      </c>
      <c r="C444" s="5" t="s">
        <v>22</v>
      </c>
      <c r="D444" s="5" t="s">
        <v>5</v>
      </c>
      <c r="E444" s="29" t="str">
        <f t="shared" si="6"/>
        <v>Clarendon Hills, Astralis, South Australia</v>
      </c>
      <c r="F444" s="19" t="s">
        <v>611</v>
      </c>
      <c r="G444" s="5" t="s">
        <v>2</v>
      </c>
      <c r="H444" s="5">
        <v>12</v>
      </c>
      <c r="I444" s="5" t="s">
        <v>14</v>
      </c>
      <c r="J444" s="5" t="s">
        <v>20</v>
      </c>
      <c r="K444" s="23">
        <v>800</v>
      </c>
      <c r="L444" s="23">
        <v>1200</v>
      </c>
      <c r="M444" s="19" t="s">
        <v>63</v>
      </c>
      <c r="N444" s="19"/>
      <c r="AA444" s="17" t="s">
        <v>610</v>
      </c>
      <c r="AB444" t="s">
        <v>1093</v>
      </c>
    </row>
    <row r="445" spans="1:28" s="11" customFormat="1" ht="13.35" customHeight="1" x14ac:dyDescent="0.25">
      <c r="A445" s="5">
        <v>443</v>
      </c>
      <c r="B445" s="5" t="s">
        <v>23</v>
      </c>
      <c r="C445" s="5" t="s">
        <v>22</v>
      </c>
      <c r="D445" s="5" t="s">
        <v>5</v>
      </c>
      <c r="E445" s="29" t="str">
        <f t="shared" si="6"/>
        <v>2004/2010 Mixed Lot of Glaetzer Wines from the Barossa Valley</v>
      </c>
      <c r="F445" s="19" t="s">
        <v>613</v>
      </c>
      <c r="G445" s="5" t="s">
        <v>2</v>
      </c>
      <c r="H445" s="5">
        <v>12</v>
      </c>
      <c r="I445" s="5" t="s">
        <v>21</v>
      </c>
      <c r="J445" s="5" t="s">
        <v>20</v>
      </c>
      <c r="K445" s="23">
        <v>200</v>
      </c>
      <c r="L445" s="23">
        <v>300</v>
      </c>
      <c r="M445" s="19" t="s">
        <v>614</v>
      </c>
      <c r="N445" s="19"/>
      <c r="AA445" s="17" t="s">
        <v>612</v>
      </c>
      <c r="AB445" t="s">
        <v>1094</v>
      </c>
    </row>
    <row r="446" spans="1:28" s="11" customFormat="1" ht="13.35" customHeight="1" x14ac:dyDescent="0.25">
      <c r="A446" s="5">
        <v>444</v>
      </c>
      <c r="B446" s="5" t="s">
        <v>19</v>
      </c>
      <c r="C446" s="5" t="s">
        <v>617</v>
      </c>
      <c r="D446" s="5" t="s">
        <v>5</v>
      </c>
      <c r="E446" s="29" t="str">
        <f t="shared" si="6"/>
        <v>Craggy Range, Aroha Te Muna, Martinborough - In Bond</v>
      </c>
      <c r="F446" s="19" t="s">
        <v>616</v>
      </c>
      <c r="G446" s="5" t="s">
        <v>2</v>
      </c>
      <c r="H446" s="5">
        <v>12</v>
      </c>
      <c r="I446" s="5" t="s">
        <v>1</v>
      </c>
      <c r="J446" s="5" t="s">
        <v>0</v>
      </c>
      <c r="K446" s="23">
        <v>200</v>
      </c>
      <c r="L446" s="23">
        <v>300</v>
      </c>
      <c r="M446" s="19"/>
      <c r="N446" s="19"/>
      <c r="AA446" s="17" t="s">
        <v>615</v>
      </c>
      <c r="AB446" t="s">
        <v>1095</v>
      </c>
    </row>
    <row r="447" spans="1:28" s="11" customFormat="1" ht="13.35" customHeight="1" x14ac:dyDescent="0.25">
      <c r="A447" s="5">
        <v>445</v>
      </c>
      <c r="B447" s="5" t="s">
        <v>19</v>
      </c>
      <c r="C447" s="5" t="s">
        <v>617</v>
      </c>
      <c r="D447" s="5" t="s">
        <v>5</v>
      </c>
      <c r="E447" s="29" t="str">
        <f t="shared" si="6"/>
        <v>Craggy Range, Aroha Te Muna, Martinborough - In Bond</v>
      </c>
      <c r="F447" s="19" t="s">
        <v>616</v>
      </c>
      <c r="G447" s="5" t="s">
        <v>2</v>
      </c>
      <c r="H447" s="5">
        <v>12</v>
      </c>
      <c r="I447" s="5" t="s">
        <v>1</v>
      </c>
      <c r="J447" s="5" t="s">
        <v>0</v>
      </c>
      <c r="K447" s="23">
        <v>200</v>
      </c>
      <c r="L447" s="23">
        <v>300</v>
      </c>
      <c r="M447" s="19"/>
      <c r="N447" s="19"/>
      <c r="AA447" s="17" t="s">
        <v>615</v>
      </c>
      <c r="AB447" t="s">
        <v>1096</v>
      </c>
    </row>
    <row r="448" spans="1:28" s="11" customFormat="1" ht="13.35" customHeight="1" x14ac:dyDescent="0.25">
      <c r="A448" s="5">
        <v>446</v>
      </c>
      <c r="B448" s="5" t="s">
        <v>19</v>
      </c>
      <c r="C448" s="5" t="s">
        <v>619</v>
      </c>
      <c r="D448" s="5" t="s">
        <v>5</v>
      </c>
      <c r="E448" s="29" t="str">
        <f t="shared" si="6"/>
        <v>Craggy Range, Le Sol, Gimblett Gravels - In Bond</v>
      </c>
      <c r="F448" s="19" t="s">
        <v>616</v>
      </c>
      <c r="G448" s="5" t="s">
        <v>2</v>
      </c>
      <c r="H448" s="5">
        <v>12</v>
      </c>
      <c r="I448" s="5" t="s">
        <v>1</v>
      </c>
      <c r="J448" s="5" t="s">
        <v>0</v>
      </c>
      <c r="K448" s="23">
        <v>200</v>
      </c>
      <c r="L448" s="23">
        <v>400</v>
      </c>
      <c r="M448" s="19"/>
      <c r="N448" s="19"/>
      <c r="AA448" s="17" t="s">
        <v>618</v>
      </c>
      <c r="AB448" t="s">
        <v>1097</v>
      </c>
    </row>
    <row r="449" spans="1:28" s="11" customFormat="1" ht="13.35" customHeight="1" x14ac:dyDescent="0.25">
      <c r="A449" s="5">
        <v>447</v>
      </c>
      <c r="B449" s="5" t="s">
        <v>19</v>
      </c>
      <c r="C449" s="5" t="s">
        <v>619</v>
      </c>
      <c r="D449" s="5" t="s">
        <v>5</v>
      </c>
      <c r="E449" s="29" t="str">
        <f t="shared" si="6"/>
        <v>Craggy Range, Le Sol, Gimblett Gravels - In Bond</v>
      </c>
      <c r="F449" s="19" t="s">
        <v>616</v>
      </c>
      <c r="G449" s="5" t="s">
        <v>2</v>
      </c>
      <c r="H449" s="5">
        <v>12</v>
      </c>
      <c r="I449" s="5" t="s">
        <v>1</v>
      </c>
      <c r="J449" s="5" t="s">
        <v>0</v>
      </c>
      <c r="K449" s="23">
        <v>200</v>
      </c>
      <c r="L449" s="23">
        <v>400</v>
      </c>
      <c r="M449" s="19"/>
      <c r="N449" s="19"/>
      <c r="AA449" s="17" t="s">
        <v>618</v>
      </c>
      <c r="AB449" t="s">
        <v>1098</v>
      </c>
    </row>
    <row r="450" spans="1:28" s="11" customFormat="1" ht="13.35" customHeight="1" x14ac:dyDescent="0.25">
      <c r="A450" s="5">
        <v>448</v>
      </c>
      <c r="B450" s="5" t="s">
        <v>9</v>
      </c>
      <c r="C450" s="5" t="s">
        <v>622</v>
      </c>
      <c r="D450" s="5" t="s">
        <v>5</v>
      </c>
      <c r="E450" s="29" t="str">
        <f t="shared" si="6"/>
        <v>Burn Cottage, Pinot Noir, Central Otago - In Bond</v>
      </c>
      <c r="F450" s="19" t="s">
        <v>621</v>
      </c>
      <c r="G450" s="5" t="s">
        <v>2</v>
      </c>
      <c r="H450" s="5">
        <v>6</v>
      </c>
      <c r="I450" s="5" t="s">
        <v>1</v>
      </c>
      <c r="J450" s="5" t="s">
        <v>0</v>
      </c>
      <c r="K450" s="23">
        <v>120</v>
      </c>
      <c r="L450" s="23">
        <v>160</v>
      </c>
      <c r="M450" s="19"/>
      <c r="N450" s="19"/>
      <c r="AA450" s="17" t="s">
        <v>620</v>
      </c>
      <c r="AB450" t="s">
        <v>1099</v>
      </c>
    </row>
    <row r="451" spans="1:28" s="11" customFormat="1" ht="13.35" customHeight="1" x14ac:dyDescent="0.25">
      <c r="A451" s="5">
        <v>449</v>
      </c>
      <c r="B451" s="5" t="s">
        <v>23</v>
      </c>
      <c r="C451" s="5" t="s">
        <v>619</v>
      </c>
      <c r="D451" s="5" t="s">
        <v>5</v>
      </c>
      <c r="E451" s="29" t="str">
        <f t="shared" si="6"/>
        <v>2021/2022 Vertical of Te Mata, Coleraine, Hawke's Bay</v>
      </c>
      <c r="F451" s="19" t="s">
        <v>624</v>
      </c>
      <c r="G451" s="5" t="s">
        <v>2</v>
      </c>
      <c r="H451" s="5">
        <v>9</v>
      </c>
      <c r="I451" s="5" t="s">
        <v>14</v>
      </c>
      <c r="J451" s="5" t="s">
        <v>20</v>
      </c>
      <c r="K451" s="23">
        <v>360</v>
      </c>
      <c r="L451" s="23">
        <v>460</v>
      </c>
      <c r="M451" s="19" t="s">
        <v>625</v>
      </c>
      <c r="N451" s="19" t="s">
        <v>297</v>
      </c>
      <c r="AA451" s="17" t="s">
        <v>623</v>
      </c>
      <c r="AB451" t="s">
        <v>1100</v>
      </c>
    </row>
    <row r="452" spans="1:28" s="11" customFormat="1" ht="13.35" customHeight="1" x14ac:dyDescent="0.25">
      <c r="A452" s="5">
        <v>450</v>
      </c>
      <c r="B452" s="5" t="s">
        <v>29</v>
      </c>
      <c r="C452" s="5" t="s">
        <v>16</v>
      </c>
      <c r="D452" s="5" t="s">
        <v>3</v>
      </c>
      <c r="E452" s="29" t="str">
        <f t="shared" ref="E452:E462" si="7">HYPERLINK(AB452,AA452)</f>
        <v>Kistler, Vine Hill Vineyard Chardonnay, Russian River Valley</v>
      </c>
      <c r="F452" s="19" t="s">
        <v>627</v>
      </c>
      <c r="G452" s="5" t="s">
        <v>2</v>
      </c>
      <c r="H452" s="5">
        <v>4</v>
      </c>
      <c r="I452" s="5" t="s">
        <v>21</v>
      </c>
      <c r="J452" s="5" t="s">
        <v>20</v>
      </c>
      <c r="K452" s="23">
        <v>320</v>
      </c>
      <c r="L452" s="23">
        <v>420</v>
      </c>
      <c r="M452" s="19"/>
      <c r="N452" s="19"/>
      <c r="AA452" s="17" t="s">
        <v>626</v>
      </c>
      <c r="AB452" t="s">
        <v>1101</v>
      </c>
    </row>
    <row r="453" spans="1:28" s="11" customFormat="1" ht="13.35" customHeight="1" x14ac:dyDescent="0.25">
      <c r="A453" s="5">
        <v>451</v>
      </c>
      <c r="B453" s="5" t="s">
        <v>19</v>
      </c>
      <c r="C453" s="5" t="s">
        <v>18</v>
      </c>
      <c r="D453" s="5" t="s">
        <v>5</v>
      </c>
      <c r="E453" s="29" t="str">
        <f t="shared" si="7"/>
        <v>Domaine Drouhin Oregon, Pinot Noir, Dundee Hills - In Bond</v>
      </c>
      <c r="F453" s="19" t="s">
        <v>629</v>
      </c>
      <c r="G453" s="5" t="s">
        <v>2</v>
      </c>
      <c r="H453" s="5">
        <v>12</v>
      </c>
      <c r="I453" s="5" t="s">
        <v>1</v>
      </c>
      <c r="J453" s="5" t="s">
        <v>0</v>
      </c>
      <c r="K453" s="23">
        <v>200</v>
      </c>
      <c r="L453" s="23">
        <v>300</v>
      </c>
      <c r="M453" s="19"/>
      <c r="N453" s="19"/>
      <c r="AA453" s="17" t="s">
        <v>628</v>
      </c>
      <c r="AB453" t="s">
        <v>1102</v>
      </c>
    </row>
    <row r="454" spans="1:28" s="11" customFormat="1" ht="13.35" customHeight="1" x14ac:dyDescent="0.25">
      <c r="A454" s="5">
        <v>452</v>
      </c>
      <c r="B454" s="5" t="s">
        <v>28</v>
      </c>
      <c r="C454" s="5" t="s">
        <v>16</v>
      </c>
      <c r="D454" s="5" t="s">
        <v>3</v>
      </c>
      <c r="E454" s="29" t="str">
        <f t="shared" si="7"/>
        <v>Ridge, Monte Bello Chardonnay, Santa Cruz Mountains</v>
      </c>
      <c r="F454" s="19" t="s">
        <v>631</v>
      </c>
      <c r="G454" s="5" t="s">
        <v>2</v>
      </c>
      <c r="H454" s="5">
        <v>2</v>
      </c>
      <c r="I454" s="5" t="s">
        <v>21</v>
      </c>
      <c r="J454" s="5" t="s">
        <v>20</v>
      </c>
      <c r="K454" s="23">
        <v>80</v>
      </c>
      <c r="L454" s="23">
        <v>120</v>
      </c>
      <c r="M454" s="19" t="s">
        <v>632</v>
      </c>
      <c r="N454" s="19" t="s">
        <v>253</v>
      </c>
      <c r="AA454" s="17" t="s">
        <v>630</v>
      </c>
      <c r="AB454" t="s">
        <v>1103</v>
      </c>
    </row>
    <row r="455" spans="1:28" s="11" customFormat="1" ht="13.35" customHeight="1" x14ac:dyDescent="0.25">
      <c r="A455" s="5">
        <v>453</v>
      </c>
      <c r="B455" s="5" t="s">
        <v>15</v>
      </c>
      <c r="C455" s="5" t="s">
        <v>16</v>
      </c>
      <c r="D455" s="5" t="s">
        <v>3</v>
      </c>
      <c r="E455" s="29" t="str">
        <f t="shared" si="7"/>
        <v>Au Bon Climat, Los Alamos Vineyard Chardonnay, Santa Barbara County</v>
      </c>
      <c r="F455" s="19" t="s">
        <v>634</v>
      </c>
      <c r="G455" s="5" t="s">
        <v>2</v>
      </c>
      <c r="H455" s="5">
        <v>5</v>
      </c>
      <c r="I455" s="5" t="s">
        <v>21</v>
      </c>
      <c r="J455" s="5" t="s">
        <v>20</v>
      </c>
      <c r="K455" s="23">
        <v>80</v>
      </c>
      <c r="L455" s="23">
        <v>130</v>
      </c>
      <c r="M455" s="19"/>
      <c r="N455" s="19"/>
      <c r="AA455" s="17" t="s">
        <v>633</v>
      </c>
      <c r="AB455" t="s">
        <v>1104</v>
      </c>
    </row>
    <row r="456" spans="1:28" s="11" customFormat="1" ht="13.35" customHeight="1" x14ac:dyDescent="0.25">
      <c r="A456" s="5">
        <v>454</v>
      </c>
      <c r="B456" s="5" t="s">
        <v>17</v>
      </c>
      <c r="C456" s="5" t="s">
        <v>637</v>
      </c>
      <c r="D456" s="5" t="s">
        <v>5</v>
      </c>
      <c r="E456" s="29" t="str">
        <f t="shared" si="7"/>
        <v>Errazuriz, Las Pizzaras Pinot Noir, Aconcagua</v>
      </c>
      <c r="F456" s="19" t="s">
        <v>636</v>
      </c>
      <c r="G456" s="5" t="s">
        <v>2</v>
      </c>
      <c r="H456" s="5">
        <v>6</v>
      </c>
      <c r="I456" s="5" t="s">
        <v>14</v>
      </c>
      <c r="J456" s="5" t="s">
        <v>20</v>
      </c>
      <c r="K456" s="23">
        <v>140</v>
      </c>
      <c r="L456" s="23">
        <v>180</v>
      </c>
      <c r="M456" s="19"/>
      <c r="N456" s="19"/>
      <c r="AA456" s="17" t="s">
        <v>635</v>
      </c>
      <c r="AB456" t="s">
        <v>1105</v>
      </c>
    </row>
    <row r="457" spans="1:28" s="11" customFormat="1" ht="13.35" customHeight="1" x14ac:dyDescent="0.25">
      <c r="A457" s="5">
        <v>455</v>
      </c>
      <c r="B457" s="5" t="s">
        <v>56</v>
      </c>
      <c r="C457" s="5" t="s">
        <v>640</v>
      </c>
      <c r="D457" s="5" t="s">
        <v>5</v>
      </c>
      <c r="E457" s="29" t="str">
        <f t="shared" si="7"/>
        <v>Alta Vista, Alto, Mendoza</v>
      </c>
      <c r="F457" s="19" t="s">
        <v>639</v>
      </c>
      <c r="G457" s="5" t="s">
        <v>2</v>
      </c>
      <c r="H457" s="5">
        <v>6</v>
      </c>
      <c r="I457" s="5" t="s">
        <v>14</v>
      </c>
      <c r="J457" s="5" t="s">
        <v>20</v>
      </c>
      <c r="K457" s="23">
        <v>150</v>
      </c>
      <c r="L457" s="23">
        <v>200</v>
      </c>
      <c r="M457" s="19"/>
      <c r="N457" s="19"/>
      <c r="AA457" s="17" t="s">
        <v>638</v>
      </c>
      <c r="AB457" t="s">
        <v>1106</v>
      </c>
    </row>
    <row r="458" spans="1:28" s="11" customFormat="1" ht="13.35" customHeight="1" x14ac:dyDescent="0.25">
      <c r="A458" s="5">
        <v>456</v>
      </c>
      <c r="B458" s="5" t="s">
        <v>23</v>
      </c>
      <c r="C458" s="5" t="s">
        <v>640</v>
      </c>
      <c r="D458" s="5" t="s">
        <v>5</v>
      </c>
      <c r="E458" s="29" t="str">
        <f t="shared" si="7"/>
        <v>2003/2008 Mixed Lot of Red and White Catena Alta, Mendoza</v>
      </c>
      <c r="F458" s="19" t="s">
        <v>642</v>
      </c>
      <c r="G458" s="5" t="s">
        <v>2</v>
      </c>
      <c r="H458" s="5">
        <v>12</v>
      </c>
      <c r="I458" s="5" t="s">
        <v>21</v>
      </c>
      <c r="J458" s="5" t="s">
        <v>20</v>
      </c>
      <c r="K458" s="23">
        <v>150</v>
      </c>
      <c r="L458" s="23">
        <v>220</v>
      </c>
      <c r="M458" s="19" t="s">
        <v>643</v>
      </c>
      <c r="N458" s="19"/>
      <c r="AA458" s="17" t="s">
        <v>641</v>
      </c>
      <c r="AB458" t="s">
        <v>1107</v>
      </c>
    </row>
    <row r="459" spans="1:28" s="11" customFormat="1" ht="13.35" customHeight="1" x14ac:dyDescent="0.25">
      <c r="A459" s="5">
        <v>457</v>
      </c>
      <c r="B459" s="5" t="s">
        <v>23</v>
      </c>
      <c r="C459" s="5" t="s">
        <v>640</v>
      </c>
      <c r="D459" s="5" t="s">
        <v>5</v>
      </c>
      <c r="E459" s="29" t="str">
        <f t="shared" si="7"/>
        <v>1997/2005 Mixed Lot of Catena Zapata, Mendoza</v>
      </c>
      <c r="F459" s="19" t="s">
        <v>642</v>
      </c>
      <c r="G459" s="5" t="s">
        <v>2</v>
      </c>
      <c r="H459" s="5">
        <v>4</v>
      </c>
      <c r="I459" s="5" t="s">
        <v>21</v>
      </c>
      <c r="J459" s="5" t="s">
        <v>20</v>
      </c>
      <c r="K459" s="23">
        <v>120</v>
      </c>
      <c r="L459" s="23">
        <v>180</v>
      </c>
      <c r="M459" s="19" t="s">
        <v>645</v>
      </c>
      <c r="N459" s="19"/>
      <c r="AA459" s="17" t="s">
        <v>644</v>
      </c>
      <c r="AB459" t="s">
        <v>1108</v>
      </c>
    </row>
    <row r="460" spans="1:28" s="11" customFormat="1" ht="13.35" customHeight="1" x14ac:dyDescent="0.25">
      <c r="A460" s="5">
        <v>458</v>
      </c>
      <c r="B460" s="5" t="s">
        <v>23</v>
      </c>
      <c r="C460" s="5"/>
      <c r="D460" s="5"/>
      <c r="E460" s="29" t="str">
        <f t="shared" si="7"/>
        <v>1976/1996 Mixed Lot from Sauternes and Pauillac</v>
      </c>
      <c r="F460" s="19"/>
      <c r="G460" s="5" t="s">
        <v>2</v>
      </c>
      <c r="H460" s="5">
        <v>2</v>
      </c>
      <c r="I460" s="5" t="s">
        <v>21</v>
      </c>
      <c r="J460" s="5" t="s">
        <v>20</v>
      </c>
      <c r="K460" s="23">
        <v>50</v>
      </c>
      <c r="L460" s="23">
        <v>80</v>
      </c>
      <c r="M460" s="19" t="s">
        <v>647</v>
      </c>
      <c r="N460" s="19"/>
      <c r="AA460" s="17" t="s">
        <v>646</v>
      </c>
      <c r="AB460" t="s">
        <v>1109</v>
      </c>
    </row>
    <row r="461" spans="1:28" s="11" customFormat="1" ht="13.35" customHeight="1" x14ac:dyDescent="0.25">
      <c r="A461" s="5">
        <v>459</v>
      </c>
      <c r="B461" s="5" t="s">
        <v>23</v>
      </c>
      <c r="C461" s="5"/>
      <c r="D461" s="5"/>
      <c r="E461" s="29" t="str">
        <f t="shared" si="7"/>
        <v>1986/2000 Mixed Lot from France, Spain &amp; Australia</v>
      </c>
      <c r="F461" s="19"/>
      <c r="G461" s="5" t="s">
        <v>2</v>
      </c>
      <c r="H461" s="5">
        <v>3</v>
      </c>
      <c r="I461" s="5" t="s">
        <v>21</v>
      </c>
      <c r="J461" s="5" t="s">
        <v>20</v>
      </c>
      <c r="K461" s="23">
        <v>300</v>
      </c>
      <c r="L461" s="23">
        <v>500</v>
      </c>
      <c r="M461" s="19" t="s">
        <v>649</v>
      </c>
      <c r="N461" s="19"/>
      <c r="AA461" s="17" t="s">
        <v>648</v>
      </c>
      <c r="AB461" t="s">
        <v>1110</v>
      </c>
    </row>
    <row r="462" spans="1:28" s="11" customFormat="1" ht="13.35" customHeight="1" x14ac:dyDescent="0.25">
      <c r="A462" s="5">
        <v>460</v>
      </c>
      <c r="B462" s="5" t="s">
        <v>23</v>
      </c>
      <c r="C462" s="5"/>
      <c r="D462" s="5"/>
      <c r="E462" s="29" t="str">
        <f t="shared" si="7"/>
        <v>2003/2015 Mixed Lot From Argentina and South Africa</v>
      </c>
      <c r="F462" s="19"/>
      <c r="G462" s="5" t="s">
        <v>2</v>
      </c>
      <c r="H462" s="5">
        <v>12</v>
      </c>
      <c r="I462" s="5" t="s">
        <v>21</v>
      </c>
      <c r="J462" s="5" t="s">
        <v>20</v>
      </c>
      <c r="K462" s="23">
        <v>100</v>
      </c>
      <c r="L462" s="23">
        <v>150</v>
      </c>
      <c r="M462" s="19" t="s">
        <v>651</v>
      </c>
      <c r="N462" s="19"/>
      <c r="AA462" s="17" t="s">
        <v>650</v>
      </c>
      <c r="AB462" t="s">
        <v>1111</v>
      </c>
    </row>
  </sheetData>
  <mergeCells count="1">
    <mergeCell ref="A1:N1"/>
  </mergeCells>
  <pageMargins left="0.70866141732283472" right="0.70866141732283472" top="0.74803149606299213" bottom="0.74803149606299213" header="0.31496062992125984" footer="0.31496062992125984"/>
  <pageSetup paperSize="9" scale="42"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2024-11-28T15:40:18Z</cp:lastPrinted>
  <dcterms:created xsi:type="dcterms:W3CDTF">2024-01-12T11:26:09Z</dcterms:created>
  <dcterms:modified xsi:type="dcterms:W3CDTF">2024-11-28T15:40:23Z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