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Wine\Lot Listing Spreadsheets\"/>
    </mc:Choice>
  </mc:AlternateContent>
  <xr:revisionPtr revIDLastSave="0" documentId="13_ncr:1_{D21AEE9F-7BF6-48DD-85C6-22E90929D502}" xr6:coauthVersionLast="47" xr6:coauthVersionMax="47" xr10:uidLastSave="{00000000-0000-0000-0000-000000000000}"/>
  <bookViews>
    <workbookView xWindow="-120" yWindow="-120" windowWidth="29040" windowHeight="15840" xr2:uid="{58F16872-2543-4BFE-92EB-CD3FA3EC8C82}"/>
  </bookViews>
  <sheets>
    <sheet name="Concise Lot Listing" sheetId="2" r:id="rId1"/>
    <sheet name="Detailed Lot Listing" sheetId="1" r:id="rId2"/>
  </sheets>
  <definedNames>
    <definedName name="_xlnm._FilterDatabase" localSheetId="0" hidden="1">'Concise Lot Listing'!$A$2:$E$202</definedName>
    <definedName name="_xlnm._FilterDatabase" localSheetId="1" hidden="1">'Detailed Lot Listing'!$A$2:$M$85</definedName>
    <definedName name="_xlnm.Print_Area" localSheetId="0">'Concise Lot Listing'!$A$1:$E$202</definedName>
    <definedName name="_xlnm.Print_Area" localSheetId="1">'Detailed Lot Listing'!$A$2:$M$85</definedName>
    <definedName name="_xlnm.Print_Titles" localSheetId="0">'Concise Lot Listing'!$1:$2</definedName>
    <definedName name="_xlnm.Print_Titles" localSheetId="1">'Detailed Lot Listing'!$1:$1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3" i="2"/>
  <c r="E4" i="1"/>
  <c r="E5" i="1"/>
  <c r="E6" i="1"/>
  <c r="E7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3" i="1"/>
</calcChain>
</file>

<file path=xl/sharedStrings.xml><?xml version="1.0" encoding="utf-8"?>
<sst xmlns="http://schemas.openxmlformats.org/spreadsheetml/2006/main" count="2623" uniqueCount="671">
  <si>
    <t>Y</t>
  </si>
  <si>
    <t>OCC</t>
  </si>
  <si>
    <t>75cl</t>
  </si>
  <si>
    <t>White</t>
  </si>
  <si>
    <t>Red</t>
  </si>
  <si>
    <t>OWC</t>
  </si>
  <si>
    <t>2014</t>
  </si>
  <si>
    <t>N</t>
  </si>
  <si>
    <t>None</t>
  </si>
  <si>
    <t>South Australia</t>
  </si>
  <si>
    <t>Penfolds</t>
  </si>
  <si>
    <t>Henschke</t>
  </si>
  <si>
    <t>1996</t>
  </si>
  <si>
    <t>Penfolds, Grange, South Australia</t>
  </si>
  <si>
    <t>2006</t>
  </si>
  <si>
    <t>Torres, Penedes, Mas La Plana - In Bond</t>
  </si>
  <si>
    <t>Aalto, PS, Ribera del Duero DO - In Bond</t>
  </si>
  <si>
    <t xml:space="preserve">Aalto, PS, Ribera del Duero DO - In Bond </t>
  </si>
  <si>
    <t>Mauro, Terreus, Castilla y Leon - In Bond</t>
  </si>
  <si>
    <t xml:space="preserve">Mauro, VS, Castilla y Leon - In Bond </t>
  </si>
  <si>
    <t>Mauro, VS, Castilla y Leon - In Bond</t>
  </si>
  <si>
    <t xml:space="preserve">Mauro, Terreus, Castilla y Leon - In Bond </t>
  </si>
  <si>
    <t>150cl</t>
  </si>
  <si>
    <t>CVNE, Reserva Vina Real, Rioja (Magnums) - In Bond</t>
  </si>
  <si>
    <t xml:space="preserve">Aalto, Ribera del Duero DO - In Bond </t>
  </si>
  <si>
    <t>Aalto, Ribera del Duero DO - In Bond</t>
  </si>
  <si>
    <t xml:space="preserve">San Roman, Toro DO - In Bond </t>
  </si>
  <si>
    <t>2009</t>
  </si>
  <si>
    <t>2008</t>
  </si>
  <si>
    <t>Vega Sicilia, Unico, Ribera del Duero DO</t>
  </si>
  <si>
    <t>Mixed Lot of Italian Whites</t>
  </si>
  <si>
    <t>Mixed Case of Italian Wines (Magnums)</t>
  </si>
  <si>
    <t>Mauro Veglio, Barolo, Gattera - In Bond</t>
  </si>
  <si>
    <t>Ornellaia, Ornellaia Vendemmia Artista Solare, Bolgheri - In Bond</t>
  </si>
  <si>
    <t>Alberelli di Giodo, Nerello Mascalese, Sicilia - In Bond</t>
  </si>
  <si>
    <t>Sette Ponti, Oreno, IGT - In Bond</t>
  </si>
  <si>
    <t>Pio Cesare, Barbaresco, Bricco - In Bond</t>
  </si>
  <si>
    <t>Giovanni Rosso, Barolo, Cerretta - In Bond</t>
  </si>
  <si>
    <t>Oddero, Barolo, Rocche di Castiglione (Magnum) - In Bond</t>
  </si>
  <si>
    <t>Giacomo Fenocchio, Barolo, Cannubi - In Bond</t>
  </si>
  <si>
    <t>Enzo Boglietti, Barolo, Arione - In Bond</t>
  </si>
  <si>
    <t>Bossi, Chianti Classico, Riserva Berardo - In Bond</t>
  </si>
  <si>
    <t>Gaja, Barolo, Dagromis - In Bond</t>
  </si>
  <si>
    <t>Isole e Olena, Chianti Classico, Gran Selezione - In Bond</t>
  </si>
  <si>
    <t>Isole e Olena, Chianti Classico, Gran Selezione (Magnums) - In Bond</t>
  </si>
  <si>
    <t>Sassicaia, Tenuta San Guido, Bolgheri</t>
  </si>
  <si>
    <t>Aldo Conterno, Barolo, Riserva Granbussia</t>
  </si>
  <si>
    <t>600cl</t>
  </si>
  <si>
    <t>Mas de Daumas Gassac, Rouge, Saint-Guilhem-le-Desert IGP (Imperial)</t>
  </si>
  <si>
    <t xml:space="preserve">Hermitage Blanc Mixed Lot </t>
  </si>
  <si>
    <t>Font Courtedune, Chateauneuf-du-Pape - In Bond</t>
  </si>
  <si>
    <t>Domaine de Fondreche, Ventoux, Divergente - In Bond</t>
  </si>
  <si>
    <t>Ferrand, Chateauneuf-du-Pape - In Bond</t>
  </si>
  <si>
    <t>Domaine de Fondreche, Ventoux, Il Etait Une Fois - In Bond</t>
  </si>
  <si>
    <t>le Clos du Caillou, Chateauneuf-du-Pape</t>
  </si>
  <si>
    <t>Clos du Mont-Olivet, Chateauneuf-du-Pape</t>
  </si>
  <si>
    <t>le Clos du Caillou, Chateauneuf-du-Pape, Les Safres Blanc - In Bond</t>
  </si>
  <si>
    <t>2007</t>
  </si>
  <si>
    <t>Faurie, Hermitage</t>
  </si>
  <si>
    <t>Domaine Jean Louis Chave, Hermitage, Rouge</t>
  </si>
  <si>
    <t>1988</t>
  </si>
  <si>
    <t>E. Guigal, Cote Rotie, La Landonne</t>
  </si>
  <si>
    <t>Mixed Case of Trimbach Riesling</t>
  </si>
  <si>
    <t>Herve Azo, Chablis - In Bond</t>
  </si>
  <si>
    <t>Marcel Blanche Fevre, Chablis Grand Cru, Preuses - In Bond</t>
  </si>
  <si>
    <t>Domaine d'Henri, Chablis Premier Cru, Fourchaume Heritage - In Bond</t>
  </si>
  <si>
    <t>Jean-Philippe Fichet, Puligny-Montrachet Premier Cru, Les Referts - In Bond</t>
  </si>
  <si>
    <t>Domaine Bonneau du Martray, Corton-Charlemagne Grand Cru</t>
  </si>
  <si>
    <t>Domaine Louis Jadot, Gevrey-Chambertin Premier Cru, Combe au Moine - In Bond</t>
  </si>
  <si>
    <t>Henri Naudin-Ferrand (Claire Naudin), Ladoix Premier Cru, La Corvee - In Bond</t>
  </si>
  <si>
    <t>Stephane Magnien, Chambolle-Musigny Premier Cru, Les Sentiers - In Bond</t>
  </si>
  <si>
    <t>Rebourgeon Mure, Pommard Premier Cru, Les Arvelets - In Bond</t>
  </si>
  <si>
    <t>Domaine Joseph Voillot, Volnay Premier Cru, Fremiets - In Bond</t>
  </si>
  <si>
    <t>Domaine Sylvain Cathiard, Vosne-Romanee Premier Cru, En Orveaux - In Bond</t>
  </si>
  <si>
    <t>Tollot Beaut, Corton Grand Cru, Rouge - In Bond</t>
  </si>
  <si>
    <t>Domaine Georges Roumier, Bonnes Mares Grand Cru - In Bond</t>
  </si>
  <si>
    <t>Domaine Albert Bichot (Pavillon), Pommard Premier Cru, Les Rugiens - In Bond</t>
  </si>
  <si>
    <t xml:space="preserve">Jane Eyre, Savigny-les-Beaune Premier Cru, Les Vergelesses </t>
  </si>
  <si>
    <t>Jane Eyre, Savigny-les-Beaune Premier Cru, Les Vergelesses</t>
  </si>
  <si>
    <t>Henri Naudin-Ferrand (Claire Naudin), Aloxe Corton - In Bond</t>
  </si>
  <si>
    <t>Domaine Armand Rousseau, Gevrey-Chambertin Premier Cru, Les Cazetiers</t>
  </si>
  <si>
    <t xml:space="preserve">Domaine Armand Rousseau, Gevrey-Chambertin Premier Cru, Lavaut Saint-Jacques </t>
  </si>
  <si>
    <t>Albert Bichot, Clos de la Roche Grand Cru - In Bond</t>
  </si>
  <si>
    <t>Albert Bichot, Bonnes Mares Grand Cru - In Bond</t>
  </si>
  <si>
    <t>Maison Ilan, Charmes-Chambertin Grand Cru, Aux Charmes Hauts - In Bond</t>
  </si>
  <si>
    <t>Maison Jessiaume, Chambertin Grand Cru - In Bond</t>
  </si>
  <si>
    <t>Domaine Armand Rousseau, Chambertin-Clos de Beze Grand Cru</t>
  </si>
  <si>
    <t>Domaine Faiveley, Nuits-Saint-Georges - In Bond</t>
  </si>
  <si>
    <t>1999</t>
  </si>
  <si>
    <t>Simon Bize, Latricieres-Chambertin Grand Cru - In Bond</t>
  </si>
  <si>
    <t>Domaine de la Romanee-Conti, Echezeaux Grand Cru</t>
  </si>
  <si>
    <t>Drouhin Laroze, Chambertin-Clos de Beze</t>
  </si>
  <si>
    <t>Domaine Ponsot, Clos de la Roche Grand Cru, Cuvee Vieilles Vignes</t>
  </si>
  <si>
    <t>Domaine Comte Georges de Vogue, Chambolle-Musigny Grand Cru, Vieilles Vignes</t>
  </si>
  <si>
    <t>Mixed Case from Pomerol &amp; Saint-Emilion</t>
  </si>
  <si>
    <t>Mixed Lot of Pauillac</t>
  </si>
  <si>
    <t>Chateau du Moulin Rouge, Haut-Medoc - In Bond</t>
  </si>
  <si>
    <t>Les Allees de Cantemerle, Haut-Medoc - In Bond</t>
  </si>
  <si>
    <t>Chateau Anthonic, Moulis en Medoc - In Bond</t>
  </si>
  <si>
    <t>37.5cl</t>
  </si>
  <si>
    <t>Chateau Grand Mayne Grand Cru Classe, Saint-Emilion Grand Cru (Half Bottles)</t>
  </si>
  <si>
    <t>Chateau Brane-Cantenac 2eme Cru Classe, Margaux - In Bond</t>
  </si>
  <si>
    <t>Pagodes de Cos, Saint-Estephe - In Bond</t>
  </si>
  <si>
    <t>Chateau Batailley 5eme Cru Classe, Pauillac (Half Bottles) - In Bond</t>
  </si>
  <si>
    <t>Chateau Haut-Bages Liberal 5eme Cru Classe, Pauillac - In Bond</t>
  </si>
  <si>
    <t>Chateau Haut-Bailly Cru Classe, Pessac-Leognan - In Bond</t>
  </si>
  <si>
    <t>Chateau Cheval Blanc Premier Grand Cru Classe A, Saint-Emilion Grand Cru</t>
  </si>
  <si>
    <t xml:space="preserve">Chateau Haut-Bailly Cru Classe, Pessac-Leognan </t>
  </si>
  <si>
    <t xml:space="preserve">Chateau Margaux Premier Cru Classe, Margaux </t>
  </si>
  <si>
    <t xml:space="preserve">Chateau Clinet, Pomerol - In Bond </t>
  </si>
  <si>
    <t>Chateau Fleur Cardinale Grand Cru Classe, Saint-Emilion Grand Cru - In Bond</t>
  </si>
  <si>
    <t>Chateau La Tour du Pin, Saint-Emilion Grand Cru - In Bond</t>
  </si>
  <si>
    <t>Chateau Larrivet Haut-Brion, Pessac-Leognan - In Bond</t>
  </si>
  <si>
    <t>Chateau Palmer 3eme Cru Classe, Margaux</t>
  </si>
  <si>
    <t xml:space="preserve">Chateau Lafleur, Pomerol </t>
  </si>
  <si>
    <t>Chateau Gloria, Saint-Julien</t>
  </si>
  <si>
    <t>Carruades de Lafite, Pauillac</t>
  </si>
  <si>
    <t>2005</t>
  </si>
  <si>
    <t>Chateau Margaux Premier Cru Classe, Margaux</t>
  </si>
  <si>
    <t>Chateau Lafon-Rochet 4eme Cru Classe, Saint-Estephe - In Bond</t>
  </si>
  <si>
    <t>2004</t>
  </si>
  <si>
    <t>Chateau Latour Premier Cru Classe, Pauillac</t>
  </si>
  <si>
    <t>Chateau Calon Segur 3eme Cru Classe, Saint-Estephe</t>
  </si>
  <si>
    <t>Petrus, Pomerol - In Bond</t>
  </si>
  <si>
    <t>Chateau Ausone Premier Grand Cru Classe A, Saint-Emilion Grand Cru - In Bond</t>
  </si>
  <si>
    <t>Chateau du Glana, Saint-Julien</t>
  </si>
  <si>
    <t>Les Tourelles de Longueville, Pauillac</t>
  </si>
  <si>
    <t xml:space="preserve">Chateau Pavie Premier Grand Cru Classe A, Saint-Emilion Grand Cru </t>
  </si>
  <si>
    <t>Le Dome, Saint-Emilion</t>
  </si>
  <si>
    <t>Pavillon Rouge du Chateau Margaux, Margaux</t>
  </si>
  <si>
    <t xml:space="preserve">Carruades de Lafite, Pauillac </t>
  </si>
  <si>
    <t>Chateau Pichon Longueville Comtesse de Lalande 2eme Cru Classe, Pauillac</t>
  </si>
  <si>
    <t>Chateau Beychevelle 4eme Cru Classe, Saint-Julien</t>
  </si>
  <si>
    <t>Chateau Ducru Beaucaillou 2eme Cru Classe, Saint-Julien</t>
  </si>
  <si>
    <t>Chateau d'Yquem Premier Cru Superieur, Sauternes (Half Bottles) - In Bond</t>
  </si>
  <si>
    <t>Chateau Coutet, Premier Cru Classe, Barsac (Half Bottles)</t>
  </si>
  <si>
    <t>Chateau Rieussec, Premier Cru Classe, Sauternes (Half Bottles)</t>
  </si>
  <si>
    <t>Aubry, Nombre d'Or Campanae Veteres Vites Brut - In Bond</t>
  </si>
  <si>
    <t>Mas del Serral (Pepe Raventos), Ancestral Mas Brut Nature, Catalunya - In Bond</t>
  </si>
  <si>
    <t>Robert Fleury, Bolero Extra Brut - In Bond</t>
  </si>
  <si>
    <t>Paul Bara, Grand Millesime Grand Cru - In Bond</t>
  </si>
  <si>
    <t>Diebolt Vallois, Blanc de Blancs - In Bond</t>
  </si>
  <si>
    <t>Sirius The Dalmore, Single Malt  Scotch Whisky</t>
  </si>
  <si>
    <t>Sirius Fettercairn, Single Malt Scotch Whisky</t>
  </si>
  <si>
    <t>Justino Henriques, Verdelho Madeira</t>
  </si>
  <si>
    <t>Da Silva, Vinho Do Porto Reserva</t>
  </si>
  <si>
    <t>Graham's 10 Year Old Tawny Port (4.5 litres)</t>
  </si>
  <si>
    <t>Quinta do Vesuvio, Douro - In Bond</t>
  </si>
  <si>
    <t>Taylor's, Vintage Port - In Bond</t>
  </si>
  <si>
    <t>Delaforce, Vintage Port (Magnums) - In Bond</t>
  </si>
  <si>
    <t>Churchills, Vintage Port - In Bond</t>
  </si>
  <si>
    <t>Churchill's, Quinta da Aqua Alta Vintage Port</t>
  </si>
  <si>
    <t>Croft, Vintage Port</t>
  </si>
  <si>
    <t>Graham's, Vintage Port - In Bond</t>
  </si>
  <si>
    <t>In Bond</t>
  </si>
  <si>
    <t>Quantity in Bottles</t>
  </si>
  <si>
    <t>Packaging</t>
  </si>
  <si>
    <t>Volume Label</t>
  </si>
  <si>
    <t>Colour</t>
  </si>
  <si>
    <t>Region</t>
  </si>
  <si>
    <t>Low Estimate</t>
  </si>
  <si>
    <t>Description</t>
  </si>
  <si>
    <t>Producer</t>
  </si>
  <si>
    <t>Name</t>
  </si>
  <si>
    <t>Vintage</t>
  </si>
  <si>
    <t>Lot Number</t>
  </si>
  <si>
    <t>High Estimate</t>
  </si>
  <si>
    <t>Primary Item URL</t>
  </si>
  <si>
    <t>https://auctions.dreweatts.com/auctions/8791/drewea1-10428/lot-details/fffb1722-ac00-4884-9e50-b0f300a06624</t>
  </si>
  <si>
    <t>https://auctions.dreweatts.com/auctions/8791/drewea1-10428/lot-details/04058126-fa8b-4fb1-9016-b0f300a069c4</t>
  </si>
  <si>
    <t>https://auctions.dreweatts.com/auctions/8791/drewea1-10428/lot-details/dbbce653-0e8f-4ae7-a7da-b0f300a06cf9</t>
  </si>
  <si>
    <t>https://auctions.dreweatts.com/auctions/8791/drewea1-10428/lot-details/226dc834-8827-45f8-b3c6-b0f300a06f01</t>
  </si>
  <si>
    <t>https://auctions.dreweatts.com/auctions/8791/drewea1-10428/lot-details/b0345cda-29a1-4e8d-baa2-b0f300a0710e</t>
  </si>
  <si>
    <t>https://auctions.dreweatts.com/auctions/8791/drewea1-10428/lot-details/97a4090c-b6b2-4bab-9c15-b0f300a0731b</t>
  </si>
  <si>
    <t>https://auctions.dreweatts.com/auctions/8791/drewea1-10428/lot-details/7863d91d-c06a-45dd-a6dc-b0f300a074eb</t>
  </si>
  <si>
    <t>https://auctions.dreweatts.com/auctions/8791/drewea1-10428/lot-details/598ccf2d-ff86-409d-8140-b0f300a076c9</t>
  </si>
  <si>
    <t>https://auctions.dreweatts.com/auctions/8791/drewea1-10428/lot-details/08d6e7cf-6612-4115-be92-b0f300a077a1</t>
  </si>
  <si>
    <t>https://auctions.dreweatts.com/auctions/8791/drewea1-10428/lot-details/20ac88f5-80f5-4dca-bab1-b0f300a07878</t>
  </si>
  <si>
    <t>https://auctions.dreweatts.com/auctions/8791/drewea1-10428/lot-details/5f08aca5-42dc-4646-b81f-b0f300a07ab9</t>
  </si>
  <si>
    <t>https://auctions.dreweatts.com/auctions/8791/drewea1-10428/lot-details/5b15a30b-1296-4a44-baba-b0f300a07cb4</t>
  </si>
  <si>
    <t>https://auctions.dreweatts.com/auctions/8791/drewea1-10428/lot-details/5d1e525b-e5f3-4f2d-b0c6-b0f300a07ea4</t>
  </si>
  <si>
    <t>https://auctions.dreweatts.com/auctions/8791/drewea1-10428/lot-details/34aa9efd-1b92-4346-9fd6-b0f300a07ff6</t>
  </si>
  <si>
    <t>https://auctions.dreweatts.com/auctions/8791/drewea1-10428/lot-details/a3ee6cf6-a03c-4c29-a02a-b0f300a080d2</t>
  </si>
  <si>
    <t>https://auctions.dreweatts.com/auctions/8791/drewea1-10428/lot-details/3fb91c5d-13a1-4a6f-ada3-b0f300a081ae</t>
  </si>
  <si>
    <t>https://auctions.dreweatts.com/auctions/8791/drewea1-10428/lot-details/627c429d-f353-4c57-8c9e-b0f300a083ea</t>
  </si>
  <si>
    <t>https://auctions.dreweatts.com/auctions/8791/drewea1-10428/lot-details/2d25b2c0-300f-4899-b539-b0f300a0860e</t>
  </si>
  <si>
    <t>https://auctions.dreweatts.com/auctions/8791/drewea1-10428/lot-details/ed28fa1c-ab18-4da2-ba86-b0f300a08817</t>
  </si>
  <si>
    <t>https://auctions.dreweatts.com/auctions/8791/drewea1-10428/lot-details/f52c035c-feb8-437f-9da4-b0f300a08a24</t>
  </si>
  <si>
    <t>https://auctions.dreweatts.com/auctions/8791/drewea1-10428/lot-details/77617bfb-4ce5-4288-9b2f-b0f300a08bf4</t>
  </si>
  <si>
    <t>https://auctions.dreweatts.com/auctions/8791/drewea1-10428/lot-details/bca06a85-3f74-45cf-a815-b0f300a08d95</t>
  </si>
  <si>
    <t>https://auctions.dreweatts.com/auctions/8791/drewea1-10428/lot-details/129ddede-9531-447c-84ef-b0f300a08fa6</t>
  </si>
  <si>
    <t>https://auctions.dreweatts.com/auctions/8791/drewea1-10428/lot-details/6311210b-b9f8-474f-9051-b0f300a0907c</t>
  </si>
  <si>
    <t>https://auctions.dreweatts.com/auctions/8791/drewea1-10428/lot-details/e3ba90a7-a02a-486f-83e3-b0f300a0926a</t>
  </si>
  <si>
    <t>https://auctions.dreweatts.com/auctions/8791/drewea1-10428/lot-details/43fb92a9-aaf4-4e1b-a8f4-b0f300a09582</t>
  </si>
  <si>
    <t>https://auctions.dreweatts.com/auctions/8791/drewea1-10428/lot-details/55d23d25-4d27-4432-99da-b0f300a097e5</t>
  </si>
  <si>
    <t>https://auctions.dreweatts.com/auctions/8791/drewea1-10428/lot-details/9b3061c2-1199-419c-ab52-b0f300a09a4c</t>
  </si>
  <si>
    <t>https://auctions.dreweatts.com/auctions/8791/drewea1-10428/lot-details/ea8a7481-0359-46b5-a89e-b0f300a09ca7</t>
  </si>
  <si>
    <t>https://auctions.dreweatts.com/auctions/8791/drewea1-10428/lot-details/d070eb27-cd56-4561-b5e3-b0f300a09f74</t>
  </si>
  <si>
    <t>https://auctions.dreweatts.com/auctions/8791/drewea1-10428/lot-details/932fb517-b956-4b40-8d65-b0f300a0a148</t>
  </si>
  <si>
    <t>https://auctions.dreweatts.com/auctions/8791/drewea1-10428/lot-details/39afcb99-493c-4028-af0e-b0f300a0a351</t>
  </si>
  <si>
    <t>https://auctions.dreweatts.com/auctions/8791/drewea1-10428/lot-details/fe4122d9-e2ab-4f8c-8fd6-b0f300a0a541</t>
  </si>
  <si>
    <t>https://auctions.dreweatts.com/auctions/8791/drewea1-10428/lot-details/cadc5e86-dc52-416f-b3b4-b0f300a0a737</t>
  </si>
  <si>
    <t>https://auctions.dreweatts.com/auctions/8791/drewea1-10428/lot-details/31812151-58dd-49d6-83b5-b0f300a0a931</t>
  </si>
  <si>
    <t>https://auctions.dreweatts.com/auctions/8791/drewea1-10428/lot-details/352bc602-2ce6-469f-8aca-b0f300a0aa1a</t>
  </si>
  <si>
    <t>https://auctions.dreweatts.com/auctions/8791/drewea1-10428/lot-details/40803887-ff30-43e6-bae0-b0f300a0ac0b</t>
  </si>
  <si>
    <t>https://auctions.dreweatts.com/auctions/8791/drewea1-10428/lot-details/8b71b35f-3474-45c8-8ec5-b0f300a0ad0a</t>
  </si>
  <si>
    <t>https://auctions.dreweatts.com/auctions/8791/drewea1-10428/lot-details/6fc7034c-3979-46ec-aa54-b0f300a0adfc</t>
  </si>
  <si>
    <t>https://auctions.dreweatts.com/auctions/8791/drewea1-10428/lot-details/3d7c8a9e-8169-418d-879e-b0f300a0b00e</t>
  </si>
  <si>
    <t>https://auctions.dreweatts.com/auctions/8791/drewea1-10428/lot-details/c68dd6b6-1dac-472f-8e24-b0f300a0b2b7</t>
  </si>
  <si>
    <t>https://auctions.dreweatts.com/auctions/8791/drewea1-10428/lot-details/93f08cb5-fb60-43c8-9817-b0f300a0b505</t>
  </si>
  <si>
    <t>https://auctions.dreweatts.com/auctions/8791/drewea1-10428/lot-details/d64fa5c6-7dca-4950-bcd5-b0f300a0b6e3</t>
  </si>
  <si>
    <t>https://auctions.dreweatts.com/auctions/8791/drewea1-10428/lot-details/9558113e-849f-4871-9caa-b0f300a0b8c0</t>
  </si>
  <si>
    <t>https://auctions.dreweatts.com/auctions/8791/drewea1-10428/lot-details/c14ad899-df60-4b57-af76-b0f300a0ba66</t>
  </si>
  <si>
    <t>https://auctions.dreweatts.com/auctions/8791/drewea1-10428/lot-details/971aa5b0-fefe-4d79-b909-b0f300a0bc17</t>
  </si>
  <si>
    <t>https://auctions.dreweatts.com/auctions/8791/drewea1-10428/lot-details/94f8281f-9345-410e-a404-b0f300a0bde2</t>
  </si>
  <si>
    <t>https://auctions.dreweatts.com/auctions/8791/drewea1-10428/lot-details/677b146f-3532-437b-90e6-b0f300a0c00b</t>
  </si>
  <si>
    <t>https://auctions.dreweatts.com/auctions/8791/drewea1-10428/lot-details/63b56fd1-efd3-4bcc-bb96-b0f300a0c0de</t>
  </si>
  <si>
    <t>https://auctions.dreweatts.com/auctions/8791/drewea1-10428/lot-details/fbd35ed5-7693-4ca3-84d7-b0f300a0c1b0</t>
  </si>
  <si>
    <t>https://auctions.dreweatts.com/auctions/8791/drewea1-10428/lot-details/8e79fc2b-c737-497b-b4d1-b0f300a0c3a1</t>
  </si>
  <si>
    <t>https://auctions.dreweatts.com/auctions/8791/drewea1-10428/lot-details/9c85a117-528d-4b59-952c-b0f300a0c563</t>
  </si>
  <si>
    <t>https://auctions.dreweatts.com/auctions/8791/drewea1-10428/lot-details/e6ad9a14-b87e-4395-89dd-b0f300a0c739</t>
  </si>
  <si>
    <t>https://auctions.dreweatts.com/auctions/8791/drewea1-10428/lot-details/278bc806-aed7-4844-aec5-b0f300a0c938</t>
  </si>
  <si>
    <t>https://auctions.dreweatts.com/auctions/8791/drewea1-10428/lot-details/458ae614-0d7d-4047-89c2-b0f300a0cad0</t>
  </si>
  <si>
    <t>https://auctions.dreweatts.com/auctions/8791/drewea1-10428/lot-details/ef78aa2d-953f-4e92-bcf1-b0f300a0ccca</t>
  </si>
  <si>
    <t>https://auctions.dreweatts.com/auctions/8791/drewea1-10428/lot-details/6c2898cc-6b17-40b2-b2b1-b0f300a0ced3</t>
  </si>
  <si>
    <t>https://auctions.dreweatts.com/auctions/8791/drewea1-10428/lot-details/34cee5ea-f1ae-4124-9dec-b0f300a0d08e</t>
  </si>
  <si>
    <t>https://auctions.dreweatts.com/auctions/8791/drewea1-10428/lot-details/2826aa1a-aeb4-4c8f-b624-b0f300a0d20a</t>
  </si>
  <si>
    <t>https://auctions.dreweatts.com/auctions/8791/drewea1-10428/lot-details/6e792cef-fdb8-4b2a-bde5-b0f300a0d406</t>
  </si>
  <si>
    <t>https://auctions.dreweatts.com/auctions/8791/drewea1-10428/lot-details/1c57cd6f-0722-4eed-9c72-b0f300a0d5d6</t>
  </si>
  <si>
    <t>https://auctions.dreweatts.com/auctions/8791/drewea1-10428/lot-details/7b93fe5f-d1fc-4810-9a52-b0f300a0d7cb</t>
  </si>
  <si>
    <t>https://auctions.dreweatts.com/auctions/8791/drewea1-10428/lot-details/6bd11920-40be-441d-90bb-b0f300a0d9b3</t>
  </si>
  <si>
    <t>https://auctions.dreweatts.com/auctions/8791/drewea1-10428/lot-details/73b475c3-2da8-48cf-a0e2-b0f300a0db70</t>
  </si>
  <si>
    <t>https://auctions.dreweatts.com/auctions/8791/drewea1-10428/lot-details/91b1e1f6-15aa-4ada-995e-b0f300a0dd31</t>
  </si>
  <si>
    <t>https://auctions.dreweatts.com/auctions/8791/drewea1-10428/lot-details/3ab2cf5d-f002-460f-97c1-b0f300a0ded5</t>
  </si>
  <si>
    <t>https://auctions.dreweatts.com/auctions/8791/drewea1-10428/lot-details/997ee70c-7e76-4175-8169-b0f300a0e082</t>
  </si>
  <si>
    <t>https://auctions.dreweatts.com/auctions/8791/drewea1-10428/lot-details/445fe30d-e494-4d88-a556-b0f300a0e23c</t>
  </si>
  <si>
    <t>https://auctions.dreweatts.com/auctions/8791/drewea1-10428/lot-details/2e86ac63-97ac-486b-acf1-b0f300a0e44d</t>
  </si>
  <si>
    <t>https://auctions.dreweatts.com/auctions/8791/drewea1-10428/lot-details/e7577576-b41f-4cf7-b60c-b0f300a0e618</t>
  </si>
  <si>
    <t>https://auctions.dreweatts.com/auctions/8791/drewea1-10428/lot-details/2399aec4-c6be-4bd2-b220-b0f300a0e804</t>
  </si>
  <si>
    <t>https://auctions.dreweatts.com/auctions/8791/drewea1-10428/lot-details/1a1c04e0-cb68-4ea9-b6ca-b0f300a0ea41</t>
  </si>
  <si>
    <t>https://auctions.dreweatts.com/auctions/8791/drewea1-10428/lot-details/7bf455f7-943c-4c70-976b-b0f300a0ec24</t>
  </si>
  <si>
    <t>https://auctions.dreweatts.com/auctions/8791/drewea1-10428/lot-details/fa7b7b7c-6f4e-4a6e-bd67-b0f300a0ee19</t>
  </si>
  <si>
    <t>https://auctions.dreweatts.com/auctions/8791/drewea1-10428/lot-details/7435cb3f-d444-4980-ac5d-b0f300a0f084</t>
  </si>
  <si>
    <t>https://auctions.dreweatts.com/auctions/8791/drewea1-10428/lot-details/795362b2-313f-4db7-b1be-b0f300a0f254</t>
  </si>
  <si>
    <t>https://auctions.dreweatts.com/auctions/8791/drewea1-10428/lot-details/3a757f5b-327d-433b-a787-b0f300a0f49e</t>
  </si>
  <si>
    <t>https://auctions.dreweatts.com/auctions/8791/drewea1-10428/lot-details/ef307196-c6c5-48bf-b4d2-b0f300a0f6e4</t>
  </si>
  <si>
    <t>https://auctions.dreweatts.com/auctions/8791/drewea1-10428/lot-details/2b45d10d-da5e-4ce1-9f1d-b0f300a0f8fb</t>
  </si>
  <si>
    <t>https://auctions.dreweatts.com/auctions/8791/drewea1-10428/lot-details/fa1ee51f-ee7e-4e70-b76a-b0f300a0fb24</t>
  </si>
  <si>
    <t>https://auctions.dreweatts.com/auctions/8791/drewea1-10428/lot-details/60ca3367-7220-4cc5-8690-b0f300a0fd23</t>
  </si>
  <si>
    <t>https://auctions.dreweatts.com/auctions/8791/drewea1-10428/lot-details/22e06ed1-4059-4eb3-ad14-b0f300a0ff21</t>
  </si>
  <si>
    <t>https://auctions.dreweatts.com/auctions/8791/drewea1-10428/lot-details/7b6c21c0-c5c7-4d56-be95-b0f300a100f5</t>
  </si>
  <si>
    <t>https://auctions.dreweatts.com/auctions/8791/drewea1-10428/lot-details/a3458441-e4fb-4a20-9f3a-b0f300a1025b</t>
  </si>
  <si>
    <t>https://auctions.dreweatts.com/auctions/8791/drewea1-10428/lot-details/29fc6246-1990-4e46-a2db-b0f300a10323</t>
  </si>
  <si>
    <t>https://auctions.dreweatts.com/auctions/8791/drewea1-10428/lot-details/cd18ff2e-3737-482c-af53-b0f300a10416</t>
  </si>
  <si>
    <t>https://auctions.dreweatts.com/auctions/8791/drewea1-10428/lot-details/90a2c9d9-b3e7-4d2d-bc36-b0f300a1067c</t>
  </si>
  <si>
    <t>https://auctions.dreweatts.com/auctions/8791/drewea1-10428/lot-details/d7d156d8-c1c2-4a5a-870f-b0f300a107d8</t>
  </si>
  <si>
    <t>https://auctions.dreweatts.com/auctions/8791/drewea1-10428/lot-details/d0707df2-3bdc-4148-b5e0-b0f300a10a3c</t>
  </si>
  <si>
    <t>https://auctions.dreweatts.com/auctions/8791/drewea1-10428/lot-details/8056cb12-d26d-4113-8568-b0f300a10c0e</t>
  </si>
  <si>
    <t>https://auctions.dreweatts.com/auctions/8791/drewea1-10428/lot-details/e8565622-83a0-42bd-bed1-b0f300a10da1</t>
  </si>
  <si>
    <t>https://auctions.dreweatts.com/auctions/8791/drewea1-10428/lot-details/127114c0-be1a-4f6c-9619-b0f300a10f18</t>
  </si>
  <si>
    <t>https://auctions.dreweatts.com/auctions/8791/drewea1-10428/lot-details/920430b0-7f5f-4cc6-bf99-b0f300a11196</t>
  </si>
  <si>
    <t>https://auctions.dreweatts.com/auctions/8791/drewea1-10428/lot-details/78c9570b-11a3-41b5-87b5-b0f300a1136f</t>
  </si>
  <si>
    <t>https://auctions.dreweatts.com/auctions/8791/drewea1-10428/lot-details/4ad26ee4-7a28-4a51-be86-b0f300a11565</t>
  </si>
  <si>
    <t>https://auctions.dreweatts.com/auctions/8791/drewea1-10428/lot-details/faeabf6c-821e-4c71-a0a6-b0f300a11780</t>
  </si>
  <si>
    <t>https://auctions.dreweatts.com/auctions/8791/drewea1-10428/lot-details/d974939a-5fbc-4f0a-b82e-b0f300a11996</t>
  </si>
  <si>
    <t>https://auctions.dreweatts.com/auctions/8791/drewea1-10428/lot-details/1c23e2d2-bd29-490e-a71d-b0f300a11b25</t>
  </si>
  <si>
    <t>https://auctions.dreweatts.com/auctions/8791/drewea1-10428/lot-details/c4473f99-31ad-4bcf-b708-b0f300a11ceb</t>
  </si>
  <si>
    <t>https://auctions.dreweatts.com/auctions/8791/drewea1-10428/lot-details/77840b2f-6b55-4989-9b2c-b0f300a11eef</t>
  </si>
  <si>
    <t>https://auctions.dreweatts.com/auctions/8791/drewea1-10428/lot-details/bb1f8a9d-4b9d-46b7-a51a-b0f300a120c4</t>
  </si>
  <si>
    <t>https://auctions.dreweatts.com/auctions/8791/drewea1-10428/lot-details/fdb1b9f7-ce2d-4772-aedd-b0f300a122d1</t>
  </si>
  <si>
    <t>https://auctions.dreweatts.com/auctions/8791/drewea1-10428/lot-details/f97f88b3-1fb6-47ac-9503-b0f300a1251a</t>
  </si>
  <si>
    <t>https://auctions.dreweatts.com/auctions/8791/drewea1-10428/lot-details/636cc0a0-5edd-4904-beed-b0f300a1268c</t>
  </si>
  <si>
    <t>https://auctions.dreweatts.com/auctions/8791/drewea1-10428/lot-details/27b6669c-0688-474c-80ff-b0f300a12886</t>
  </si>
  <si>
    <t>https://auctions.dreweatts.com/auctions/8791/drewea1-10428/lot-details/4b3e089c-3384-4220-8e1c-b0f300a12a31</t>
  </si>
  <si>
    <t>https://auctions.dreweatts.com/auctions/8791/drewea1-10428/lot-details/88d04b2b-2088-4f67-a06e-b0f300a12c46</t>
  </si>
  <si>
    <t>https://auctions.dreweatts.com/auctions/8791/drewea1-10428/lot-details/96312184-b6eb-41ce-920d-b0f300a12e53</t>
  </si>
  <si>
    <t>https://auctions.dreweatts.com/auctions/8791/drewea1-10428/lot-details/6af2d8dc-52c6-434b-aa52-b0f300a130cc</t>
  </si>
  <si>
    <t>https://auctions.dreweatts.com/auctions/8791/drewea1-10428/lot-details/2f2ec66d-08ee-4a1e-9da2-b0f300a132d4</t>
  </si>
  <si>
    <t>https://auctions.dreweatts.com/auctions/8791/drewea1-10428/lot-details/99301086-fb66-4c19-b0cf-b0f300a134f9</t>
  </si>
  <si>
    <t>https://auctions.dreweatts.com/auctions/8791/drewea1-10428/lot-details/14148698-a780-42ab-ac8d-b0f300a13858</t>
  </si>
  <si>
    <t>https://auctions.dreweatts.com/auctions/8791/drewea1-10428/lot-details/3edb769c-7967-49b8-9998-b0f300a13a73</t>
  </si>
  <si>
    <t>https://auctions.dreweatts.com/auctions/8791/drewea1-10428/lot-details/8759f0b7-9a35-4d80-a814-b0f300a13c9d</t>
  </si>
  <si>
    <t>https://auctions.dreweatts.com/auctions/8791/drewea1-10428/lot-details/55377575-6f68-4a70-8926-b0f300a13ed0</t>
  </si>
  <si>
    <t>https://auctions.dreweatts.com/auctions/8791/drewea1-10428/lot-details/dc904e6f-4661-4f34-a077-b0f300a140fe</t>
  </si>
  <si>
    <t>https://auctions.dreweatts.com/auctions/8791/drewea1-10428/lot-details/1dded106-db3c-4eb2-a33b-b0f300a14314</t>
  </si>
  <si>
    <t>https://auctions.dreweatts.com/auctions/8791/drewea1-10428/lot-details/b9234796-bba3-4e7b-a6f5-b0f300a14500</t>
  </si>
  <si>
    <t>https://auctions.dreweatts.com/auctions/8791/drewea1-10428/lot-details/d3270116-482f-4bdb-ae30-b0f300a145ca</t>
  </si>
  <si>
    <t>https://auctions.dreweatts.com/auctions/8791/drewea1-10428/lot-details/4b53d05a-f6c4-4d13-bedb-b0f300a1468e</t>
  </si>
  <si>
    <t>https://auctions.dreweatts.com/auctions/8791/drewea1-10428/lot-details/f9dbeb19-1337-4b83-ad2b-b0f300a14758</t>
  </si>
  <si>
    <t>https://auctions.dreweatts.com/auctions/8791/drewea1-10428/lot-details/36596629-ba35-443a-9f7b-b0f300a14813</t>
  </si>
  <si>
    <t>https://auctions.dreweatts.com/auctions/8791/drewea1-10428/lot-details/b184d650-983b-4d8c-b464-b0f300a148dd</t>
  </si>
  <si>
    <t>https://auctions.dreweatts.com/auctions/8791/drewea1-10428/lot-details/f216cd87-eab1-45da-a7d2-b0f300a149cc</t>
  </si>
  <si>
    <t>https://auctions.dreweatts.com/auctions/8791/drewea1-10428/lot-details/3f0c14c7-3c81-4359-9009-b0f300a14a87</t>
  </si>
  <si>
    <t>https://auctions.dreweatts.com/auctions/8791/drewea1-10428/lot-details/4aac9121-338b-4616-9c6d-b0f300a14ccc</t>
  </si>
  <si>
    <t>https://auctions.dreweatts.com/auctions/8791/drewea1-10428/lot-details/5660364d-936f-4f81-a13b-b0f300a14eec</t>
  </si>
  <si>
    <t>https://auctions.dreweatts.com/auctions/8791/drewea1-10428/lot-details/6519f9ee-f0cd-4d6b-9ff6-b0f300a150e2</t>
  </si>
  <si>
    <t>https://auctions.dreweatts.com/auctions/8791/drewea1-10428/lot-details/282bfc8b-7a0d-455e-85d7-b0f300a152dc</t>
  </si>
  <si>
    <t>https://auctions.dreweatts.com/auctions/8791/drewea1-10428/lot-details/eee09845-9e70-40c7-9fbd-b0f300a154e0</t>
  </si>
  <si>
    <t>https://auctions.dreweatts.com/auctions/8791/drewea1-10428/lot-details/5eab3a4a-1433-4de5-9128-b0f300a156e9</t>
  </si>
  <si>
    <t>https://auctions.dreweatts.com/auctions/8791/drewea1-10428/lot-details/a9fa7e7b-95ab-477f-9c90-b0f300a158f4</t>
  </si>
  <si>
    <t>https://auctions.dreweatts.com/auctions/8791/drewea1-10428/lot-details/139b9e61-6207-4d73-8348-b0f300a15af3</t>
  </si>
  <si>
    <t>https://auctions.dreweatts.com/auctions/8791/drewea1-10428/lot-details/835478b1-4eb4-4b2d-9c13-b0f300a15ce0</t>
  </si>
  <si>
    <t>https://auctions.dreweatts.com/auctions/8791/drewea1-10428/lot-details/2b5a9f11-9478-4bfe-ac01-b0f300a15e61</t>
  </si>
  <si>
    <t>https://auctions.dreweatts.com/auctions/8791/drewea1-10428/lot-details/e2bf3c6f-c785-4f45-8310-b0f300a15f4b</t>
  </si>
  <si>
    <t>https://auctions.dreweatts.com/auctions/8791/drewea1-10428/lot-details/a864a10c-a6c5-4585-a23c-b0f300a16018</t>
  </si>
  <si>
    <t>https://auctions.dreweatts.com/auctions/8791/drewea1-10428/lot-details/24867ed8-2977-45f2-a369-b0f300a161cc</t>
  </si>
  <si>
    <t>https://auctions.dreweatts.com/auctions/8791/drewea1-10428/lot-details/58b98b92-dcdf-4690-bb24-b0f300a1633a</t>
  </si>
  <si>
    <t>https://auctions.dreweatts.com/auctions/8791/drewea1-10428/lot-details/e5771c90-3436-44d9-850d-b0f300a164fc</t>
  </si>
  <si>
    <t>https://auctions.dreweatts.com/auctions/8791/drewea1-10428/lot-details/07b07f41-3938-4994-bd01-b0f300a16677</t>
  </si>
  <si>
    <t>https://auctions.dreweatts.com/auctions/8791/drewea1-10428/lot-details/12c723b2-eaf5-483f-881b-b0f300a16855</t>
  </si>
  <si>
    <t>https://auctions.dreweatts.com/auctions/8791/drewea1-10428/lot-details/c98efb48-913f-4ed1-9d08-b0f300a16a11</t>
  </si>
  <si>
    <t>https://auctions.dreweatts.com/auctions/8791/drewea1-10428/lot-details/ed2be36a-0026-4f3d-94b7-b0f300a16be5</t>
  </si>
  <si>
    <t>https://auctions.dreweatts.com/auctions/8791/drewea1-10428/lot-details/e8a1a5a6-a1c5-4d0b-83fc-b0f300a16d58</t>
  </si>
  <si>
    <t>https://auctions.dreweatts.com/auctions/8791/drewea1-10428/lot-details/71cabe42-ba6d-4e91-a939-b0f300a16f23</t>
  </si>
  <si>
    <t>https://auctions.dreweatts.com/auctions/8791/drewea1-10428/lot-details/e45b4115-0672-4982-b43e-b0f300a1712b</t>
  </si>
  <si>
    <t>https://auctions.dreweatts.com/auctions/8791/drewea1-10428/lot-details/1dca6f03-5b93-400d-a3bd-b0f300a17346</t>
  </si>
  <si>
    <t>https://auctions.dreweatts.com/auctions/8791/drewea1-10428/lot-details/457737e7-5e3e-4bf4-97b3-b0f300a1760f</t>
  </si>
  <si>
    <t>https://auctions.dreweatts.com/auctions/8791/drewea1-10428/lot-details/92f3e658-5a4e-45ca-8cc5-b0f300a1799c</t>
  </si>
  <si>
    <t>https://auctions.dreweatts.com/auctions/8791/drewea1-10428/lot-details/756b003a-0a62-421d-86a5-b0f300a17c83</t>
  </si>
  <si>
    <t>https://auctions.dreweatts.com/auctions/8791/drewea1-10428/lot-details/fb0621ad-77ca-4396-8365-b0f300a17e8b</t>
  </si>
  <si>
    <t>https://auctions.dreweatts.com/auctions/8791/drewea1-10428/lot-details/4d9006ce-9b77-42a0-ad6b-b0f300a17ff9</t>
  </si>
  <si>
    <t>https://auctions.dreweatts.com/auctions/8791/drewea1-10428/lot-details/88336aa8-edef-47da-b416-b0f300a181ce</t>
  </si>
  <si>
    <t>https://auctions.dreweatts.com/auctions/8791/drewea1-10428/lot-details/c2ab1047-0aae-4e89-b85a-b0f300a18349</t>
  </si>
  <si>
    <t>https://auctions.dreweatts.com/auctions/8791/drewea1-10428/lot-details/39a55874-7143-4a2f-954f-b0f300a18527</t>
  </si>
  <si>
    <t>https://auctions.dreweatts.com/auctions/8791/drewea1-10428/lot-details/6aed154d-87a3-44e5-a1d7-b0f300a186ff</t>
  </si>
  <si>
    <t>https://auctions.dreweatts.com/auctions/8791/drewea1-10428/lot-details/7107a6da-ea74-4670-acd0-b0f300a18920</t>
  </si>
  <si>
    <t>https://auctions.dreweatts.com/auctions/8791/drewea1-10428/lot-details/fc192432-5a3b-4103-b168-b0f300a18ae7</t>
  </si>
  <si>
    <t>https://auctions.dreweatts.com/auctions/8791/drewea1-10428/lot-details/08c27dfe-7138-481b-bfc3-b0f300a18c90</t>
  </si>
  <si>
    <t>https://auctions.dreweatts.com/auctions/8791/drewea1-10428/lot-details/05cd3d1c-5fdf-4923-b874-b0f300a18e6b</t>
  </si>
  <si>
    <t>https://auctions.dreweatts.com/auctions/8791/drewea1-10428/lot-details/0611280c-c19d-4b16-b8d0-b0f300a18fec</t>
  </si>
  <si>
    <t>https://auctions.dreweatts.com/auctions/8791/drewea1-10428/lot-details/a1efd356-347a-4582-b28a-b0f300a19194</t>
  </si>
  <si>
    <t>https://auctions.dreweatts.com/auctions/8791/drewea1-10428/lot-details/0b77955e-10f4-43eb-b204-b0f300a1938b</t>
  </si>
  <si>
    <t>https://auctions.dreweatts.com/auctions/8791/drewea1-10428/lot-details/4a315ba5-4028-4979-8c21-b0f300a19516</t>
  </si>
  <si>
    <t>https://auctions.dreweatts.com/auctions/8791/drewea1-10428/lot-details/77275f23-f0ea-44aa-b684-b0f300a196cc</t>
  </si>
  <si>
    <t>https://auctions.dreweatts.com/auctions/8791/drewea1-10428/lot-details/d6823970-30c6-435f-8b71-b0f300a1989e</t>
  </si>
  <si>
    <t>https://auctions.dreweatts.com/auctions/8791/drewea1-10428/lot-details/28df11fe-fd65-479b-9afe-b0f300a19a6e</t>
  </si>
  <si>
    <t>https://auctions.dreweatts.com/auctions/8791/drewea1-10428/lot-details/026a9d1c-74b5-4b6a-98cf-b0f300a19c69</t>
  </si>
  <si>
    <t>https://auctions.dreweatts.com/auctions/8791/drewea1-10428/lot-details/abc8abf7-db0a-4541-845a-b0f300a19e08</t>
  </si>
  <si>
    <t>https://auctions.dreweatts.com/auctions/8791/drewea1-10428/lot-details/394c2740-63ed-4131-922a-b0f300a19fc1</t>
  </si>
  <si>
    <t>https://auctions.dreweatts.com/auctions/8791/drewea1-10428/lot-details/a7e55a4d-0a26-4ea0-ba93-b0f300a1a17b</t>
  </si>
  <si>
    <t>https://auctions.dreweatts.com/auctions/8791/drewea1-10428/lot-details/7dc4d2eb-881e-496b-9057-b0f300a1a321</t>
  </si>
  <si>
    <t>https://auctions.dreweatts.com/auctions/8791/drewea1-10428/lot-details/e6d29a7a-38f1-42f6-a40e-b0f300a1a4ad</t>
  </si>
  <si>
    <t>https://auctions.dreweatts.com/auctions/8791/drewea1-10428/lot-details/1cdb705b-3fa1-47c9-9c76-b0f300a1a670</t>
  </si>
  <si>
    <t>https://auctions.dreweatts.com/auctions/8791/drewea1-10428/lot-details/23249298-1b9c-49a6-b2d8-b0f300a1a813</t>
  </si>
  <si>
    <t>https://auctions.dreweatts.com/auctions/8791/drewea1-10428/lot-details/7f9191ff-a32e-49f9-8313-b0f300a1a9e5</t>
  </si>
  <si>
    <t>https://auctions.dreweatts.com/auctions/8791/drewea1-10428/lot-details/88719919-1ca5-4641-a679-b0f300a1ac0f</t>
  </si>
  <si>
    <t>https://auctions.dreweatts.com/auctions/8791/drewea1-10428/lot-details/d92fd795-5ea6-42d8-b635-b0f300a1add2</t>
  </si>
  <si>
    <t>https://auctions.dreweatts.com/auctions/8791/drewea1-10428/lot-details/2190fedd-8d5e-4bc4-890c-b0f300a1af65</t>
  </si>
  <si>
    <t>https://auctions.dreweatts.com/auctions/8791/drewea1-10428/lot-details/9a53d896-d98f-497e-a701-b0f300a1b118</t>
  </si>
  <si>
    <t>https://auctions.dreweatts.com/auctions/8791/drewea1-10428/lot-details/5a782991-49d6-453e-9852-b0f300a1b325</t>
  </si>
  <si>
    <t>https://auctions.dreweatts.com/auctions/8791/drewea1-10428/lot-details/9d323deb-c093-45f3-b7e6-b0f300a1b4e4</t>
  </si>
  <si>
    <t>https://auctions.dreweatts.com/auctions/8791/drewea1-10428/lot-details/25787822-0ceb-4053-a586-b0f300a1b680</t>
  </si>
  <si>
    <t>https://auctions.dreweatts.com/auctions/8791/drewea1-10428/lot-details/7ac1ff6d-1218-4759-acfc-b0f300a1b824</t>
  </si>
  <si>
    <t>https://auctions.dreweatts.com/auctions/8791/drewea1-10428/lot-details/48668856-5cb3-4001-8a34-b0f300a1b9b4</t>
  </si>
  <si>
    <t>https://auctions.dreweatts.com/auctions/8791/drewea1-10428/lot-details/103d4baf-2938-4e2c-b6f5-b0f300a1bbad</t>
  </si>
  <si>
    <t>https://auctions.dreweatts.com/auctions/8791/drewea1-10428/lot-details/41423f8f-669c-4057-a812-b0f300a1bd2a</t>
  </si>
  <si>
    <t>https://auctions.dreweatts.com/auctions/8791/drewea1-10428/lot-details/f530aff5-8a48-4464-bb8d-b0f300a1bef1</t>
  </si>
  <si>
    <t>https://auctions.dreweatts.com/auctions/8791/drewea1-10428/lot-details/9357dda4-2660-4e49-97b6-b0f300a1c106</t>
  </si>
  <si>
    <t>https://auctions.dreweatts.com/auctions/8791/drewea1-10428/lot-details/6d9a2c9a-457b-4746-a627-b0f300a1c408</t>
  </si>
  <si>
    <t>https://auctions.dreweatts.com/auctions/8791/drewea1-10428/lot-details/bc13253f-4a7b-4f64-9149-b0f300a1c5db</t>
  </si>
  <si>
    <t>https://auctions.dreweatts.com/auctions/8791/drewea1-10428/lot-details/d5e57bc1-1eee-4252-9a47-b0f300a1c7f8</t>
  </si>
  <si>
    <t>https://auctions.dreweatts.com/auctions/8791/drewea1-10428/lot-details/b4e5e319-472d-4b9d-a31f-b0f300a1c99d</t>
  </si>
  <si>
    <t>https://auctions.dreweatts.com/auctions/8791/drewea1-10428/lot-details/7770dc29-6720-431d-b20f-b0f300a1cb3a</t>
  </si>
  <si>
    <t>https://auctions.dreweatts.com/auctions/8791/drewea1-10428/lot-details/8de6b0ac-8b26-46c0-a52a-b0f300a1cd05</t>
  </si>
  <si>
    <t>https://auctions.dreweatts.com/auctions/8791/drewea1-10428/lot-details/a537ff67-521d-48d5-95da-b0f300a1cec1</t>
  </si>
  <si>
    <t>https://auctions.dreweatts.com/auctions/8791/drewea1-10428/lot-details/6584166b-63f8-4754-b10e-b0f300a1d064</t>
  </si>
  <si>
    <t>https://auctions.dreweatts.com/auctions/8791/drewea1-10428/lot-details/3963acd4-3067-4c3b-84fe-b0f300a1d259</t>
  </si>
  <si>
    <t>https://auctions.dreweatts.com/auctions/8791/drewea1-10428/lot-details/9ea5444c-ea1f-445e-887e-b0f300a1d410</t>
  </si>
  <si>
    <t>300cl</t>
  </si>
  <si>
    <t>2021</t>
  </si>
  <si>
    <t>New South Wales</t>
  </si>
  <si>
    <t>Brokenwood, Graveyard Vineyard Shiraz, Hunter Valley</t>
  </si>
  <si>
    <t>Clarendon Hills, Hickinbotham Syrah, South Australia</t>
  </si>
  <si>
    <t>Clarendon Hills, Brookman Merlot, South Australia</t>
  </si>
  <si>
    <t>Clarendon Hills, Romas Grenache, South Australia</t>
  </si>
  <si>
    <t>Clarendon Hills, Piggott Range Syrah, South Australia</t>
  </si>
  <si>
    <t>Clarendon Hills, Blewitt Springs Grenache, South Australia</t>
  </si>
  <si>
    <t>Clarendon Hills, Astralis, South Australia</t>
  </si>
  <si>
    <t>d'Arenberg, The Dead Arm Shiraz, McLaren Vale</t>
  </si>
  <si>
    <t>Henschke, Hill of Grace Vineyard, Eden Valley</t>
  </si>
  <si>
    <t>Hobbs of Barossa Ranges, Gregor Shiraz, Barossa Valley</t>
  </si>
  <si>
    <t>Hobbs of Barossa Ranges, Semillon, Barossa Valley</t>
  </si>
  <si>
    <t>Hobbs of Barossa Ranges, Shiraz, Barossa Valley</t>
  </si>
  <si>
    <t>Hobbs of Barossa Ranges, Shiraz Viognier, Barossa Valley</t>
  </si>
  <si>
    <t>Kay Brothers, Amery Hillside Shiraz, McLaren Vale</t>
  </si>
  <si>
    <t>Kay Brothers, Amery Vineyards Block 6 Shiraz, McLaren Vale</t>
  </si>
  <si>
    <t>Kaesler, The Bogan, Barossa Valley</t>
  </si>
  <si>
    <t>Schubert Estate, Goose-yard Block Shiraz, Barossa Valley</t>
  </si>
  <si>
    <t>Shirvington, Shiraz, McLaren Vale</t>
  </si>
  <si>
    <t>Shirvington, Cabernet Sauvignon, McLaren Vale (Magnum)</t>
  </si>
  <si>
    <t>Shirvington, Cabernet Sauvignon, McLaren Vale</t>
  </si>
  <si>
    <t>Spinifex, Estate Shiraz Viognier, Barossa Valley</t>
  </si>
  <si>
    <t>The Standish, The Standish Wine Company, Barossa Valley</t>
  </si>
  <si>
    <t>The Relic, The Standish Wine Company, Barossa Valley</t>
  </si>
  <si>
    <t>Torbreck, The Pict, Barossa Valley</t>
  </si>
  <si>
    <t>Torbreck, The Struie, Barossa</t>
  </si>
  <si>
    <t>Torbreck, Descendant, Barossa Valley</t>
  </si>
  <si>
    <t>Torbreck, The Factor, Barossa Valley</t>
  </si>
  <si>
    <t>Torbreck, Les Amis, Barossa Valley</t>
  </si>
  <si>
    <t>Two Hands, Zippys Block, Barossa Valley</t>
  </si>
  <si>
    <t>Two Hands, Coach House Block Shiraz, Barossa Valley</t>
  </si>
  <si>
    <t>Two Hands, Coach House Block Cabernet Sauvignon, Barossa Valley</t>
  </si>
  <si>
    <t>Two Worlds, Two Hands &amp; Egelhoff</t>
  </si>
  <si>
    <t>Two Hands, Ares, Barossa Valley</t>
  </si>
  <si>
    <t>Two Hands, Aphrodite, Barossa Valley</t>
  </si>
  <si>
    <t>Two Hands, Barneys Block Shiraz, McLaren Vale</t>
  </si>
  <si>
    <t>Two Hands, Lily's Garden Shiraz, McLaren Vale</t>
  </si>
  <si>
    <t>Two Hands, Bella's Garden Shiraz, Barossa Valley</t>
  </si>
  <si>
    <t>Two Hands, Zippy's Block Shiraz, Barossa Valley</t>
  </si>
  <si>
    <t>Two Hands, Zippy's Block Amarone Shiraz, Barossa Valley</t>
  </si>
  <si>
    <t>Whistler, Estate Shiraz, Barossa Valley</t>
  </si>
  <si>
    <t>Brokenwood</t>
  </si>
  <si>
    <t>Clarendon Hills</t>
  </si>
  <si>
    <t>d'Arenberg</t>
  </si>
  <si>
    <t>Hobbs of Barossa Ranges</t>
  </si>
  <si>
    <t>Kay Brothers</t>
  </si>
  <si>
    <t>Kaesler</t>
  </si>
  <si>
    <t>Schubert Estate</t>
  </si>
  <si>
    <t>Shirvington</t>
  </si>
  <si>
    <t>Spinifex</t>
  </si>
  <si>
    <t>The Standish Wine Company</t>
  </si>
  <si>
    <t>Torbreck</t>
  </si>
  <si>
    <t>Two Hands</t>
  </si>
  <si>
    <t>Whistler</t>
  </si>
  <si>
    <t>OCC 6x75cl IN BOND</t>
  </si>
  <si>
    <t>OCC 12x75cl IN BOND Packed in 2x6 OCC</t>
  </si>
  <si>
    <t xml:space="preserve">OWC 12x75cl IN BOND Packed in 2x6 OCC  </t>
  </si>
  <si>
    <t>OWC 12x75cl IN BOND Packed in 2x6 OCC</t>
  </si>
  <si>
    <t>OWC 6x75cl IN BOND</t>
  </si>
  <si>
    <t xml:space="preserve">OCC 12x75cl IN BOND Packed in 2x6 OCC </t>
  </si>
  <si>
    <t xml:space="preserve">OWC 1x75cl </t>
  </si>
  <si>
    <t>OCC 12x37.5cl IN BOND Packed in 2x6 OCC</t>
  </si>
  <si>
    <t xml:space="preserve">OCC 12x37.5cl IN BOND Packed in 2x6 OCC  </t>
  </si>
  <si>
    <t>OCC 2x150cl IN BOND</t>
  </si>
  <si>
    <t xml:space="preserve">OCC 6x75cl IN BOND </t>
  </si>
  <si>
    <t xml:space="preserve">OCC 12x75cl IN BOND Packed in 2x6 OCC  </t>
  </si>
  <si>
    <t xml:space="preserve">OCC 12x75cl IN BOND  Packed in 2x6 OCC  </t>
  </si>
  <si>
    <t>6x75cl IN BOND</t>
  </si>
  <si>
    <t>1x75cl</t>
  </si>
  <si>
    <t xml:space="preserve">1x75cl  </t>
  </si>
  <si>
    <t xml:space="preserve">OCC 1x600cl IN BOND </t>
  </si>
  <si>
    <t>OCC 1x600cl IN BOND</t>
  </si>
  <si>
    <t xml:space="preserve">OCC 2x300cl IN BOND Packed individually.  </t>
  </si>
  <si>
    <t xml:space="preserve">OCC 12x75cl IN BOND Packed in 2x6 OCC   </t>
  </si>
  <si>
    <t xml:space="preserve">OCC 12x75cl IN BOND Packed  in 2x6 OCC  </t>
  </si>
  <si>
    <t xml:space="preserve">OCC 3x150cl IN BOND  </t>
  </si>
  <si>
    <t xml:space="preserve">OCC 6x75cl IN BOND  </t>
  </si>
  <si>
    <t xml:space="preserve">OCC 2x300cl IN BOND </t>
  </si>
  <si>
    <t xml:space="preserve">OCC 1x600cl IN BOND  </t>
  </si>
  <si>
    <t xml:space="preserve">OCC 1x150cl IN BOND  </t>
  </si>
  <si>
    <t xml:space="preserve">OCC 2x300cl IN BOND  </t>
  </si>
  <si>
    <t>OWC 1x600cl IN BOND</t>
  </si>
  <si>
    <t>OWC 6x150cl IN BOND Packed individually.</t>
  </si>
  <si>
    <t>OWC 1x300cl IN BOND</t>
  </si>
  <si>
    <t>OWC 3x150cl IN BOND</t>
  </si>
  <si>
    <t xml:space="preserve">OCC 1x300cl IN BOND </t>
  </si>
  <si>
    <t xml:space="preserve">OWC 3x150cl IN BOND Packed individually. </t>
  </si>
  <si>
    <t xml:space="preserve">OCC 2x150cl IN BOND Packed indivually </t>
  </si>
  <si>
    <t xml:space="preserve">OCC 3x150cl IN BOND Packed individually. </t>
  </si>
  <si>
    <t xml:space="preserve">OCC 6x150cl IN BOND </t>
  </si>
  <si>
    <t>OCC 6x150cl IN BOND</t>
  </si>
  <si>
    <t>OCC 6x150cl IN BOND Packed individually</t>
  </si>
  <si>
    <t xml:space="preserve">OCC 2x150cl IN BOND Packed individually   </t>
  </si>
  <si>
    <t xml:space="preserve">OCC 6x75cl IN BOND   </t>
  </si>
  <si>
    <t xml:space="preserve">OCC 3x300cl IN BOND Packed individually </t>
  </si>
  <si>
    <t>OCC 3x150cl IN BOND Packed individually</t>
  </si>
  <si>
    <t>OWC 6x150cl IN BOND Packed individually</t>
  </si>
  <si>
    <t>3x150cl IN BOND Packed individually</t>
  </si>
  <si>
    <t>OCC 6x75cl</t>
  </si>
  <si>
    <r>
      <t xml:space="preserve">Dreweatts | A Fine Selection of Australian Wines (Sale 14796)
Live Online Auction taking place at Donnington | 27 January 2025 | 10.30am GMT
</t>
    </r>
    <r>
      <rPr>
        <b/>
        <i/>
        <sz val="10"/>
        <rFont val="Calibri"/>
        <family val="2"/>
      </rPr>
      <t>DISCLAIMER: This document is provided for information only and is non-binding.  
Bidders should refer to the lot details in the online catalogue on dreweatts.com prior to placing any bids.</t>
    </r>
  </si>
  <si>
    <t>Website URL</t>
  </si>
  <si>
    <t>https://auctions.dreweatts.com/auctions/9161/drewea1-10521/lot-details/d95bd241-f74f-4684-a039-b25f00aa88e2</t>
  </si>
  <si>
    <t>https://auctions.dreweatts.com/auctions/9161/drewea1-10521/lot-details/e798a39c-1b03-43a6-a56c-b25f00aa8af6</t>
  </si>
  <si>
    <t>https://auctions.dreweatts.com/auctions/9161/drewea1-10521/lot-details/bc433d5f-297f-4b84-a5f7-b25f00aa8cd8</t>
  </si>
  <si>
    <t>https://auctions.dreweatts.com/auctions/9161/drewea1-10521/lot-details/b8dd04b5-0b46-4c56-beb1-b25f00aa8e69</t>
  </si>
  <si>
    <t>https://auctions.dreweatts.com/auctions/9161/drewea1-10521/lot-details/ddb928a4-faa3-4c63-a9de-b25f00aa8fee</t>
  </si>
  <si>
    <t>https://auctions.dreweatts.com/auctions/9161/drewea1-10521/lot-details/0866187c-65de-4521-b622-b25f00aa9178</t>
  </si>
  <si>
    <t>https://auctions.dreweatts.com/auctions/9161/drewea1-10521/lot-details/e8b39989-e99d-40e2-85f0-b25f00aa9337</t>
  </si>
  <si>
    <t>https://auctions.dreweatts.com/auctions/9161/drewea1-10521/lot-details/81fd47b0-0480-435e-93ae-b25f00aa94d1</t>
  </si>
  <si>
    <t>https://auctions.dreweatts.com/auctions/9161/drewea1-10521/lot-details/971841dd-f92a-4ea8-87d8-b25f00aa9670</t>
  </si>
  <si>
    <t>https://auctions.dreweatts.com/auctions/9161/drewea1-10521/lot-details/cacd395e-92f0-4220-aab6-b25f00aa980b</t>
  </si>
  <si>
    <t>https://auctions.dreweatts.com/auctions/9161/drewea1-10521/lot-details/995f356a-d0ee-4345-8849-b25f00aa9976</t>
  </si>
  <si>
    <t>https://auctions.dreweatts.com/auctions/9161/drewea1-10521/lot-details/1fa91ea4-b88e-427a-9235-b25f00aa9afb</t>
  </si>
  <si>
    <t>https://auctions.dreweatts.com/auctions/9161/drewea1-10521/lot-details/6cf4e358-5cbb-4397-80a0-b25f00aa9c98</t>
  </si>
  <si>
    <t>https://auctions.dreweatts.com/auctions/9161/drewea1-10521/lot-details/53ce3e5c-ec71-4b62-9cbc-b25f00aa9d09</t>
  </si>
  <si>
    <t>https://auctions.dreweatts.com/auctions/9161/drewea1-10521/lot-details/2e9c73b4-9e48-4bbc-ab0c-b25f00aa9ec7</t>
  </si>
  <si>
    <t>https://auctions.dreweatts.com/auctions/9161/drewea1-10521/lot-details/11e6acc3-2c6a-4ad9-a7e4-b25f00aaa098</t>
  </si>
  <si>
    <t>https://auctions.dreweatts.com/auctions/9161/drewea1-10521/lot-details/d7b813b5-a7a8-47b3-b518-b25f00aaa255</t>
  </si>
  <si>
    <t>https://auctions.dreweatts.com/auctions/9161/drewea1-10521/lot-details/090b15af-f4cf-4182-b4be-b25f00aaa424</t>
  </si>
  <si>
    <t>https://auctions.dreweatts.com/auctions/9161/drewea1-10521/lot-details/61bbc3c1-5eba-4ed4-b3f0-b25f00aaa60a</t>
  </si>
  <si>
    <t>https://auctions.dreweatts.com/auctions/9161/drewea1-10521/lot-details/cb8912f9-a6b2-4248-856a-b25f00aaa7e4</t>
  </si>
  <si>
    <t>https://auctions.dreweatts.com/auctions/9161/drewea1-10521/lot-details/acadec18-d3c0-4cbb-90af-b25f00aaa9e2</t>
  </si>
  <si>
    <t>https://auctions.dreweatts.com/auctions/9161/drewea1-10521/lot-details/8fd23b08-09af-4dac-8863-b25f00aaabbd</t>
  </si>
  <si>
    <t>https://auctions.dreweatts.com/auctions/9161/drewea1-10521/lot-details/4dc179b4-f2f3-444d-9fba-b25f00aaad1b</t>
  </si>
  <si>
    <t>https://auctions.dreweatts.com/auctions/9161/drewea1-10521/lot-details/87c207f2-1c22-420c-a0f1-b25f00aaae58</t>
  </si>
  <si>
    <t>https://auctions.dreweatts.com/auctions/9161/drewea1-10521/lot-details/5fa8d9dd-fa8e-4728-a7a0-b25f00aaafa6</t>
  </si>
  <si>
    <t>https://auctions.dreweatts.com/auctions/9161/drewea1-10521/lot-details/6f106b96-b288-45f5-99f8-b25f00aab0f5</t>
  </si>
  <si>
    <t>https://auctions.dreweatts.com/auctions/9161/drewea1-10521/lot-details/42e9a645-71cd-4cca-9c4b-b25f00aab26f</t>
  </si>
  <si>
    <t>https://auctions.dreweatts.com/auctions/9161/drewea1-10521/lot-details/59cf5486-ca60-41cb-904c-b25f00aab3dd</t>
  </si>
  <si>
    <t>https://auctions.dreweatts.com/auctions/9161/drewea1-10521/lot-details/7d783bd6-b299-4d80-ba65-b25f00aab54a</t>
  </si>
  <si>
    <t>https://auctions.dreweatts.com/auctions/9161/drewea1-10521/lot-details/428d73fa-7f6b-415d-9fec-b25f00aab6af</t>
  </si>
  <si>
    <t>https://auctions.dreweatts.com/auctions/9161/drewea1-10521/lot-details/5888de94-ce61-4c6e-8f19-b25f00aab82b</t>
  </si>
  <si>
    <t>https://auctions.dreweatts.com/auctions/9161/drewea1-10521/lot-details/c381d1c1-e648-45e2-b5d7-b25f00aab92a</t>
  </si>
  <si>
    <t>https://auctions.dreweatts.com/auctions/9161/drewea1-10521/lot-details/4558c8f0-d659-4786-8cff-b25f00aabac7</t>
  </si>
  <si>
    <t>https://auctions.dreweatts.com/auctions/9161/drewea1-10521/lot-details/262611e0-28ef-454f-9566-b25f00aabc4d</t>
  </si>
  <si>
    <t>https://auctions.dreweatts.com/auctions/9161/drewea1-10521/lot-details/3b515b4c-b63a-44a5-b5b2-b25f00aabdc6</t>
  </si>
  <si>
    <t>https://auctions.dreweatts.com/auctions/9161/drewea1-10521/lot-details/77d02422-0b0f-4ea8-b92b-b25f00aabf3d</t>
  </si>
  <si>
    <t>https://auctions.dreweatts.com/auctions/9161/drewea1-10521/lot-details/e10b9e4d-224d-4697-b43b-b25f00aac0ce</t>
  </si>
  <si>
    <t>https://auctions.dreweatts.com/auctions/9161/drewea1-10521/lot-details/0b38dd96-470e-4381-87cc-b25f00aac27d</t>
  </si>
  <si>
    <t>https://auctions.dreweatts.com/auctions/9161/drewea1-10521/lot-details/40555d21-2aab-4ccf-b139-b25f00aac4d5</t>
  </si>
  <si>
    <t>https://auctions.dreweatts.com/auctions/9161/drewea1-10521/lot-details/cc93b539-dae2-4057-aa21-b25f00aac670</t>
  </si>
  <si>
    <t>https://auctions.dreweatts.com/auctions/9161/drewea1-10521/lot-details/27d159b7-b487-486a-9de6-b25f00aac817</t>
  </si>
  <si>
    <t>https://auctions.dreweatts.com/auctions/9161/drewea1-10521/lot-details/8f629274-6656-4a0e-9235-b25f00aac9ab</t>
  </si>
  <si>
    <t>https://auctions.dreweatts.com/auctions/9161/drewea1-10521/lot-details/64af7335-b1e5-4d1b-b0a9-b25f00aacb29</t>
  </si>
  <si>
    <t>https://auctions.dreweatts.com/auctions/9161/drewea1-10521/lot-details/e05b89ec-1911-4101-a790-b25f00aaccaf</t>
  </si>
  <si>
    <t>https://auctions.dreweatts.com/auctions/9161/drewea1-10521/lot-details/1d236508-5703-4ffd-badc-b25f00aace24</t>
  </si>
  <si>
    <t>https://auctions.dreweatts.com/auctions/9161/drewea1-10521/lot-details/69aaef30-23c1-40ee-bbe7-b25f00aacff7</t>
  </si>
  <si>
    <t>https://auctions.dreweatts.com/auctions/9161/drewea1-10521/lot-details/65e0dac4-ab5c-4bc0-ae5b-b25f00aad05f</t>
  </si>
  <si>
    <t>https://auctions.dreweatts.com/auctions/9161/drewea1-10521/lot-details/1cd0a373-2c1a-49e2-b310-b25f00aad169</t>
  </si>
  <si>
    <t>https://auctions.dreweatts.com/auctions/9161/drewea1-10521/lot-details/36268897-191b-46d6-8abc-b25f00aad273</t>
  </si>
  <si>
    <t>https://auctions.dreweatts.com/auctions/9161/drewea1-10521/lot-details/8a1f238a-9ddb-4fa4-9950-b25f00aad394</t>
  </si>
  <si>
    <t>https://auctions.dreweatts.com/auctions/9161/drewea1-10521/lot-details/d3b52dbf-8e9f-4303-bf32-b25f00aad4f2</t>
  </si>
  <si>
    <t>https://auctions.dreweatts.com/auctions/9161/drewea1-10521/lot-details/d75bb03e-bd27-4f6e-89be-b25f00aad641</t>
  </si>
  <si>
    <t>https://auctions.dreweatts.com/auctions/9161/drewea1-10521/lot-details/54c99956-1285-4fcf-8eb3-b25f00aad7bb</t>
  </si>
  <si>
    <t>https://auctions.dreweatts.com/auctions/9161/drewea1-10521/lot-details/c44f8c29-8c52-46f5-94e9-b25f00aad909</t>
  </si>
  <si>
    <t>https://auctions.dreweatts.com/auctions/9161/drewea1-10521/lot-details/2f58021d-d239-42b5-bea2-b25f00aada5c</t>
  </si>
  <si>
    <t>https://auctions.dreweatts.com/auctions/9161/drewea1-10521/lot-details/b733850f-3440-4657-9471-b25f00aadbab</t>
  </si>
  <si>
    <t>https://auctions.dreweatts.com/auctions/9161/drewea1-10521/lot-details/1279b59f-5f4a-4cae-94ef-b25f00aadcfd</t>
  </si>
  <si>
    <t>https://auctions.dreweatts.com/auctions/9161/drewea1-10521/lot-details/501eb55e-8e8c-4151-a93a-b25f00aade42</t>
  </si>
  <si>
    <t>https://auctions.dreweatts.com/auctions/9161/drewea1-10521/lot-details/331ef406-6447-48d6-8101-b25f00aadf99</t>
  </si>
  <si>
    <t>https://auctions.dreweatts.com/auctions/9161/drewea1-10521/lot-details/616ad82c-80f0-427e-a1b7-b25f00aae0bb</t>
  </si>
  <si>
    <t>https://auctions.dreweatts.com/auctions/9161/drewea1-10521/lot-details/8763b184-5c79-4b8f-9c09-b25f00aae1ef</t>
  </si>
  <si>
    <t>https://auctions.dreweatts.com/auctions/9161/drewea1-10521/lot-details/657bdab4-4225-4989-af12-b25f00aae302</t>
  </si>
  <si>
    <t>https://auctions.dreweatts.com/auctions/9161/drewea1-10521/lot-details/6b4a1d81-0cb1-4ddc-8593-b25f00aae40d</t>
  </si>
  <si>
    <t>https://auctions.dreweatts.com/auctions/9161/drewea1-10521/lot-details/923ba8df-d5cf-4995-82bd-b25f00aae50b</t>
  </si>
  <si>
    <t>https://auctions.dreweatts.com/auctions/9161/drewea1-10521/lot-details/6abb23bc-a8f1-4226-ad87-b25f00aae62d</t>
  </si>
  <si>
    <t>https://auctions.dreweatts.com/auctions/9161/drewea1-10521/lot-details/e0e8ed1e-9bbf-4eb9-b51c-b25f00aae72d</t>
  </si>
  <si>
    <t>https://auctions.dreweatts.com/auctions/9161/drewea1-10521/lot-details/028d77f3-2108-4604-9280-b25f00aae82c</t>
  </si>
  <si>
    <t>https://auctions.dreweatts.com/auctions/9161/drewea1-10521/lot-details/a4bdd032-8d24-408b-a388-b25f00aae9aa</t>
  </si>
  <si>
    <t>https://auctions.dreweatts.com/auctions/9161/drewea1-10521/lot-details/4506e3bb-ce56-4900-83e3-b25f00aaeb14</t>
  </si>
  <si>
    <t>https://auctions.dreweatts.com/auctions/9161/drewea1-10521/lot-details/609176bf-6b66-4de0-bb7e-b25f00aaeca7</t>
  </si>
  <si>
    <t>https://auctions.dreweatts.com/auctions/9161/drewea1-10521/lot-details/7fc1434a-8f60-46ce-b62e-b25f00aaee2e</t>
  </si>
  <si>
    <t>https://auctions.dreweatts.com/auctions/9161/drewea1-10521/lot-details/7293c6e6-04b9-4b34-8561-b25f00aaefd6</t>
  </si>
  <si>
    <t>https://auctions.dreweatts.com/auctions/9161/drewea1-10521/lot-details/796f855c-d9fa-4d6c-8d9d-b25f00aaf0d5</t>
  </si>
  <si>
    <t>https://auctions.dreweatts.com/auctions/9161/drewea1-10521/lot-details/28f75c69-6ec0-4368-bb06-b25f00aaf1d4</t>
  </si>
  <si>
    <t>https://auctions.dreweatts.com/auctions/9161/drewea1-10521/lot-details/4cb4cee7-fd90-4456-9218-b25f00aaf36f</t>
  </si>
  <si>
    <t>https://auctions.dreweatts.com/auctions/9161/drewea1-10521/lot-details/0ab06ce2-e2bd-4506-9979-b25f00aaf509</t>
  </si>
  <si>
    <t>https://auctions.dreweatts.com/auctions/9161/drewea1-10521/lot-details/b8f1ec6c-82c9-4ae2-a411-b25f00aaf642</t>
  </si>
  <si>
    <t>https://auctions.dreweatts.com/auctions/9161/drewea1-10521/lot-details/ba8f9407-79af-4ad0-b55c-b25f00aaf7f9</t>
  </si>
  <si>
    <t>https://auctions.dreweatts.com/auctions/9161/drewea1-10521/lot-details/069554c5-d0f2-484f-b656-b25f00aaf8ef</t>
  </si>
  <si>
    <t>https://auctions.dreweatts.com/auctions/9161/drewea1-10521/lot-details/8b2e97fe-8c66-4394-8ef6-b25f00aaf9f2</t>
  </si>
  <si>
    <t>https://auctions.dreweatts.com/auctions/9161/drewea1-10521/lot-details/5fbf6ec1-23d4-4057-b686-b25f00aafbad</t>
  </si>
  <si>
    <t>https://auctions.dreweatts.com/auctions/9161/drewea1-10521/lot-details/e4358b6c-2123-4ecd-8a82-b25f00aafd02</t>
  </si>
  <si>
    <t>https://auctions.dreweatts.com/auctions/9161/drewea1-10521/lot-details/8b2519ae-3e28-4ee4-8850-b25f00aafe4a</t>
  </si>
  <si>
    <t>https://auctions.dreweatts.com/auctions/9161/drewea1-10521/lot-details/828e1d46-c13c-453a-a02a-b25f00aaffcf</t>
  </si>
  <si>
    <t>https://auctions.dreweatts.com/auctions/9161/drewea1-10521/lot-details/c28c91ee-ab0d-49db-8e56-b25f00ab011c</t>
  </si>
  <si>
    <t>https://auctions.dreweatts.com/auctions/9161/drewea1-10521/lot-details/d0afc201-a2d1-48bc-839c-b25f00ab0298</t>
  </si>
  <si>
    <t>https://auctions.dreweatts.com/auctions/9161/drewea1-10521/lot-details/8f89b09a-17a0-42b7-bae4-b25f00ab0421</t>
  </si>
  <si>
    <t>https://auctions.dreweatts.com/auctions/9161/drewea1-10521/lot-details/d7a23489-e451-4fbc-a6c5-b25f00ab05a7</t>
  </si>
  <si>
    <t>https://auctions.dreweatts.com/auctions/9161/drewea1-10521/lot-details/821ae732-d94a-4b95-9a56-b25f00ab0726</t>
  </si>
  <si>
    <t>https://auctions.dreweatts.com/auctions/9161/drewea1-10521/lot-details/860c0fb0-c42f-4329-8ade-b25f00ab088a</t>
  </si>
  <si>
    <t>https://auctions.dreweatts.com/auctions/9161/drewea1-10521/lot-details/fe3ee51d-a149-4417-8456-b25f00ab0a54</t>
  </si>
  <si>
    <t>https://auctions.dreweatts.com/auctions/9161/drewea1-10521/lot-details/4025c6e4-0e28-4043-9d5b-b25f00ab0bd5</t>
  </si>
  <si>
    <t>https://auctions.dreweatts.com/auctions/9161/drewea1-10521/lot-details/f0055f09-26cc-4282-a9e6-b25f00ab0d49</t>
  </si>
  <si>
    <t>https://auctions.dreweatts.com/auctions/9161/drewea1-10521/lot-details/9eee764b-daee-4bb1-b2f8-b25f00ab0e39</t>
  </si>
  <si>
    <t>https://auctions.dreweatts.com/auctions/9161/drewea1-10521/lot-details/6aabeabc-c51e-4fa3-a465-b25f00ab0f4d</t>
  </si>
  <si>
    <t>https://auctions.dreweatts.com/auctions/9161/drewea1-10521/lot-details/80418c76-674c-447f-9feb-b25f00ab1083</t>
  </si>
  <si>
    <t>https://auctions.dreweatts.com/auctions/9161/drewea1-10521/lot-details/586f52bd-1111-4437-8f04-b25f00ab120c</t>
  </si>
  <si>
    <t>https://auctions.dreweatts.com/auctions/9161/drewea1-10521/lot-details/03a08b96-69c8-4645-adce-b25f00ab13a5</t>
  </si>
  <si>
    <t>https://auctions.dreweatts.com/auctions/9161/drewea1-10521/lot-details/f94f4dd4-fe04-45ca-8446-b25f00ab155e</t>
  </si>
  <si>
    <t>https://auctions.dreweatts.com/auctions/9161/drewea1-10521/lot-details/bd75ba09-0561-441f-8377-b25f00ab169a</t>
  </si>
  <si>
    <t>https://auctions.dreweatts.com/auctions/9161/drewea1-10521/lot-details/72622750-1894-453a-a364-b25f00ab1821</t>
  </si>
  <si>
    <t>https://auctions.dreweatts.com/auctions/9161/drewea1-10521/lot-details/ecf61b1c-e6af-4f4d-922b-b25f00ab1992</t>
  </si>
  <si>
    <t>https://auctions.dreweatts.com/auctions/9161/drewea1-10521/lot-details/22994b8d-f592-4267-9179-b25f00ab1b11</t>
  </si>
  <si>
    <t>https://auctions.dreweatts.com/auctions/9161/drewea1-10521/lot-details/3163821a-41e7-4739-938b-b25f00ab1cd4</t>
  </si>
  <si>
    <t>https://auctions.dreweatts.com/auctions/9161/drewea1-10521/lot-details/255f90ec-fd1e-4ae1-af74-b25f00ab1e6f</t>
  </si>
  <si>
    <t>https://auctions.dreweatts.com/auctions/9161/drewea1-10521/lot-details/2a7a297c-7199-4da8-a961-b25f00ab1ff3</t>
  </si>
  <si>
    <t>https://auctions.dreweatts.com/auctions/9161/drewea1-10521/lot-details/2ca99610-1ff6-4c52-9a35-b25f00ab2190</t>
  </si>
  <si>
    <t>https://auctions.dreweatts.com/auctions/9161/drewea1-10521/lot-details/ef2203e3-8bbe-4f20-8507-b25f00ab22fd</t>
  </si>
  <si>
    <t>https://auctions.dreweatts.com/auctions/9161/drewea1-10521/lot-details/fd333ac9-2507-45c0-a1fa-b25f00ab249b</t>
  </si>
  <si>
    <t>https://auctions.dreweatts.com/auctions/9161/drewea1-10521/lot-details/f7fcacff-d8c7-48af-9ce0-b25f00ab25f8</t>
  </si>
  <si>
    <t>https://auctions.dreweatts.com/auctions/9161/drewea1-10521/lot-details/b1b7a150-aa64-42f6-b59d-b25f00ab2801</t>
  </si>
  <si>
    <t>https://auctions.dreweatts.com/auctions/9161/drewea1-10521/lot-details/910c88e4-1796-4d21-9382-b25f00ab290f</t>
  </si>
  <si>
    <t>https://auctions.dreweatts.com/auctions/9161/drewea1-10521/lot-details/76adb17c-12c3-45ae-a408-b25f00ab2a4c</t>
  </si>
  <si>
    <t>https://auctions.dreweatts.com/auctions/9161/drewea1-10521/lot-details/184a6889-0742-4e69-af9e-b25f00ab2ba5</t>
  </si>
  <si>
    <t>https://auctions.dreweatts.com/auctions/9161/drewea1-10521/lot-details/722e8763-00e3-4647-a2ce-b25f00ab2d1a</t>
  </si>
  <si>
    <t>https://auctions.dreweatts.com/auctions/9161/drewea1-10521/lot-details/c36a4eb0-75a8-4b52-ace0-b25f00ab2e8d</t>
  </si>
  <si>
    <t>https://auctions.dreweatts.com/auctions/9161/drewea1-10521/lot-details/7cf5bd34-8571-4b95-8381-b25f00ab3032</t>
  </si>
  <si>
    <t>https://auctions.dreweatts.com/auctions/9161/drewea1-10521/lot-details/42e6c31d-aea6-456b-a7bd-b25f00ab31ab</t>
  </si>
  <si>
    <t>https://auctions.dreweatts.com/auctions/9161/drewea1-10521/lot-details/f7d4f805-1c55-4cc2-b995-b25f00ab332f</t>
  </si>
  <si>
    <t>https://auctions.dreweatts.com/auctions/9161/drewea1-10521/lot-details/40040f34-6ca0-482d-b936-b25f00ab3496</t>
  </si>
  <si>
    <t>https://auctions.dreweatts.com/auctions/9161/drewea1-10521/lot-details/caad9283-1ea2-4c00-9bc0-b25f00ab360c</t>
  </si>
  <si>
    <t>https://auctions.dreweatts.com/auctions/9161/drewea1-10521/lot-details/4f431e3e-0961-42fc-9cac-b25f00ab379a</t>
  </si>
  <si>
    <t>https://auctions.dreweatts.com/auctions/9161/drewea1-10521/lot-details/a9d97660-71e7-4931-ae79-b25f00ab3924</t>
  </si>
  <si>
    <t>https://auctions.dreweatts.com/auctions/9161/drewea1-10521/lot-details/0c134ed5-c639-4193-b709-b25f00ab3aca</t>
  </si>
  <si>
    <t>https://auctions.dreweatts.com/auctions/9161/drewea1-10521/lot-details/d098afc8-5ccf-4b7e-b2e4-b25f00ab3c68</t>
  </si>
  <si>
    <t>https://auctions.dreweatts.com/auctions/9161/drewea1-10521/lot-details/6a407584-7d8d-4b92-8fe1-b25f00ab3df4</t>
  </si>
  <si>
    <t>https://auctions.dreweatts.com/auctions/9161/drewea1-10521/lot-details/61e3bb5e-f6ab-4d50-b5f4-b25f00ab3f8c</t>
  </si>
  <si>
    <t>https://auctions.dreweatts.com/auctions/9161/drewea1-10521/lot-details/07d973c5-8c12-48f2-b2bd-b25f00ab4124</t>
  </si>
  <si>
    <t>https://auctions.dreweatts.com/auctions/9161/drewea1-10521/lot-details/feff1cd4-5251-4b60-8321-b25f00ab42a2</t>
  </si>
  <si>
    <t>https://auctions.dreweatts.com/auctions/9161/drewea1-10521/lot-details/71796a90-2cde-45d2-b4e5-b25f00ab443a</t>
  </si>
  <si>
    <t>https://auctions.dreweatts.com/auctions/9161/drewea1-10521/lot-details/ed7e6621-d451-437e-bb00-b25f00ab45b4</t>
  </si>
  <si>
    <t>https://auctions.dreweatts.com/auctions/9161/drewea1-10521/lot-details/025592c9-5b9b-4ad4-a3d5-b25f00ab4732</t>
  </si>
  <si>
    <t>https://auctions.dreweatts.com/auctions/9161/drewea1-10521/lot-details/79a1f704-570f-4451-a4b8-b25f00ab48d9</t>
  </si>
  <si>
    <t>https://auctions.dreweatts.com/auctions/9161/drewea1-10521/lot-details/e5685618-6a50-475e-8bbd-b25f00ab4aa2</t>
  </si>
  <si>
    <t>https://auctions.dreweatts.com/auctions/9161/drewea1-10521/lot-details/8ecd3103-f070-44db-af00-b25f00ab4c1d</t>
  </si>
  <si>
    <t>https://auctions.dreweatts.com/auctions/9161/drewea1-10521/lot-details/abd08a72-c1b0-4f2e-9028-b25f00ab4d36</t>
  </si>
  <si>
    <t>https://auctions.dreweatts.com/auctions/9161/drewea1-10521/lot-details/8d26d4e2-08ad-4c9e-b849-b25f00ab4eab</t>
  </si>
  <si>
    <t>https://auctions.dreweatts.com/auctions/9161/drewea1-10521/lot-details/37cbbeda-be78-425f-9d9e-b25f00ab5000</t>
  </si>
  <si>
    <t>https://auctions.dreweatts.com/auctions/9161/drewea1-10521/lot-details/148c548a-f16b-4cd8-8198-b25f00ab51a7</t>
  </si>
  <si>
    <t>https://auctions.dreweatts.com/auctions/9161/drewea1-10521/lot-details/78224ad2-7fb9-4b8f-8e0c-b25f00ab5313</t>
  </si>
  <si>
    <t>https://auctions.dreweatts.com/auctions/9161/drewea1-10521/lot-details/a19b7883-0012-4d38-850b-b25f00ab5496</t>
  </si>
  <si>
    <t>https://auctions.dreweatts.com/auctions/9161/drewea1-10521/lot-details/65a4f7cb-2bab-49cb-95c8-b25f00ab561d</t>
  </si>
  <si>
    <t>https://auctions.dreweatts.com/auctions/9161/drewea1-10521/lot-details/eac01207-1b59-49ec-a711-b25f00ab5796</t>
  </si>
  <si>
    <t>https://auctions.dreweatts.com/auctions/9161/drewea1-10521/lot-details/09b09624-03a1-4a45-b0df-b25f00ab58ee</t>
  </si>
  <si>
    <t>https://auctions.dreweatts.com/auctions/9161/drewea1-10521/lot-details/f02992b4-cb73-47bd-bfca-b25f00ab5a58</t>
  </si>
  <si>
    <t>https://auctions.dreweatts.com/auctions/9161/drewea1-10521/lot-details/f2c3f5ac-9f07-45a8-bace-b25f00ab5bcf</t>
  </si>
  <si>
    <t>https://auctions.dreweatts.com/auctions/9161/drewea1-10521/lot-details/7d8b3359-2e23-4913-8178-b25f00ab5d51</t>
  </si>
  <si>
    <t>https://auctions.dreweatts.com/auctions/9161/drewea1-10521/lot-details/445175d8-5331-4490-aae0-b25f00ab5ece</t>
  </si>
  <si>
    <t>https://auctions.dreweatts.com/auctions/9161/drewea1-10521/lot-details/bedbcb56-71ea-4571-b50a-b25f00ab6050</t>
  </si>
  <si>
    <t>https://auctions.dreweatts.com/auctions/9161/drewea1-10521/lot-details/7c90d967-2dd2-4cb4-be1a-b25f00ab61b7</t>
  </si>
  <si>
    <t>https://auctions.dreweatts.com/auctions/9161/drewea1-10521/lot-details/8513f06a-da44-4d51-901e-b25f00ab630d</t>
  </si>
  <si>
    <t>https://auctions.dreweatts.com/auctions/9161/drewea1-10521/lot-details/823953ae-4009-4b4f-9dc8-b25f00ab64b4</t>
  </si>
  <si>
    <t>https://auctions.dreweatts.com/auctions/9161/drewea1-10521/lot-details/c62b7e4e-76e2-43c1-9cea-b25f00ab6615</t>
  </si>
  <si>
    <t>https://auctions.dreweatts.com/auctions/9161/drewea1-10521/lot-details/66ddaa65-9fc0-4d82-86b3-b25f00ab67e1</t>
  </si>
  <si>
    <t>https://auctions.dreweatts.com/auctions/9161/drewea1-10521/lot-details/adc8757c-da2c-4ccc-99c1-b25f00ab694a</t>
  </si>
  <si>
    <t>https://auctions.dreweatts.com/auctions/9161/drewea1-10521/lot-details/09e35d13-ce80-4d56-a12d-b25f00ab6af5</t>
  </si>
  <si>
    <t>https://auctions.dreweatts.com/auctions/9161/drewea1-10521/lot-details/e92e742e-5412-4a97-b1d2-b25f00ab6c70</t>
  </si>
  <si>
    <t>https://auctions.dreweatts.com/auctions/9161/drewea1-10521/lot-details/929b002f-1e2e-4c96-9e8d-b25f00ab6de1</t>
  </si>
  <si>
    <t>https://auctions.dreweatts.com/auctions/9161/drewea1-10521/lot-details/269a1004-ef3a-486a-b88c-b25f00ab6f54</t>
  </si>
  <si>
    <t>https://auctions.dreweatts.com/auctions/9161/drewea1-10521/lot-details/1d64ca20-ed0f-4a53-9144-b25f00ab70d7</t>
  </si>
  <si>
    <t>https://auctions.dreweatts.com/auctions/9161/drewea1-10521/lot-details/4bbf5eec-6a63-46e2-a059-b25f00ab7255</t>
  </si>
  <si>
    <t>https://auctions.dreweatts.com/auctions/9161/drewea1-10521/lot-details/c4820116-c747-430a-81a4-b25f00ab73ab</t>
  </si>
  <si>
    <t>https://auctions.dreweatts.com/auctions/9161/drewea1-10521/lot-details/75b19748-7c2b-43dc-b440-b25f00ab7531</t>
  </si>
  <si>
    <t>https://auctions.dreweatts.com/auctions/9161/drewea1-10521/lot-details/846304d0-d5ae-42b9-97cb-b25f00ab76a2</t>
  </si>
  <si>
    <t>https://auctions.dreweatts.com/auctions/9161/drewea1-10521/lot-details/16a5a2e2-a487-486e-854f-b25f00ab7879</t>
  </si>
  <si>
    <t>https://auctions.dreweatts.com/auctions/9161/drewea1-10521/lot-details/92f0cec1-403c-488a-83c2-b25f00ab7a0d</t>
  </si>
  <si>
    <t>https://auctions.dreweatts.com/auctions/9161/drewea1-10521/lot-details/34f9c0dc-5a92-428d-9845-b25f00ab7bb3</t>
  </si>
  <si>
    <t>https://auctions.dreweatts.com/auctions/9161/drewea1-10521/lot-details/57549d34-25f1-438a-9e35-b25f00ab7d39</t>
  </si>
  <si>
    <t>https://auctions.dreweatts.com/auctions/9161/drewea1-10521/lot-details/66fa41ad-8347-4a5f-a245-b25f00ab7eb4</t>
  </si>
  <si>
    <t>https://auctions.dreweatts.com/auctions/9161/drewea1-10521/lot-details/2ba38a43-54e3-4a65-97fd-b25f00ab8042</t>
  </si>
  <si>
    <t>https://auctions.dreweatts.com/auctions/9161/drewea1-10521/lot-details/38957e48-6dbb-4c85-8014-b25f00ab81d8</t>
  </si>
  <si>
    <t>https://auctions.dreweatts.com/auctions/9161/drewea1-10521/lot-details/2a106343-ecc6-4079-849c-b25f00ab837d</t>
  </si>
  <si>
    <t>https://auctions.dreweatts.com/auctions/9161/drewea1-10521/lot-details/9a92b3db-c484-48e9-ba9a-b25f00ab8535</t>
  </si>
  <si>
    <t>https://auctions.dreweatts.com/auctions/9161/drewea1-10521/lot-details/d023ef76-6b46-4424-b683-b25f00ab86da</t>
  </si>
  <si>
    <t>https://auctions.dreweatts.com/auctions/9161/drewea1-10521/lot-details/f2f4a8f7-056f-4397-8fed-b25f00ab886c</t>
  </si>
  <si>
    <t>https://auctions.dreweatts.com/auctions/9161/drewea1-10521/lot-details/3648b894-fd0b-4380-b68f-b25f00ab8a07</t>
  </si>
  <si>
    <t>https://auctions.dreweatts.com/auctions/9161/drewea1-10521/lot-details/b7a356bc-a06c-46b4-b53f-b25f00ab8b6c</t>
  </si>
  <si>
    <t>https://auctions.dreweatts.com/auctions/9161/drewea1-10521/lot-details/70275525-67a1-4b97-9a5b-b25f00ab8cc7</t>
  </si>
  <si>
    <t>https://auctions.dreweatts.com/auctions/9161/drewea1-10521/lot-details/212f5351-4eca-4d56-88c9-b25f00ab8e57</t>
  </si>
  <si>
    <t>https://auctions.dreweatts.com/auctions/9161/drewea1-10521/lot-details/c75629af-fcbd-4c3d-94ce-b25f00ab8fc3</t>
  </si>
  <si>
    <t>https://auctions.dreweatts.com/auctions/9161/drewea1-10521/lot-details/fd2d9485-ac20-4776-a7e3-b25f00ab9117</t>
  </si>
  <si>
    <t>https://auctions.dreweatts.com/auctions/9161/drewea1-10521/lot-details/96677847-355f-43cf-82d2-b25f00ab9241</t>
  </si>
  <si>
    <t>https://auctions.dreweatts.com/auctions/9161/drewea1-10521/lot-details/a609e3dc-17ca-4f06-a16e-b25f00ab93f0</t>
  </si>
  <si>
    <t>https://auctions.dreweatts.com/auctions/9161/drewea1-10521/lot-details/e9053c39-d115-4f41-ab9a-b25f00ab9599</t>
  </si>
  <si>
    <t>https://auctions.dreweatts.com/auctions/9161/drewea1-10521/lot-details/e49a5276-a2d3-4428-b6ce-b25f00ab96d0</t>
  </si>
  <si>
    <t>https://auctions.dreweatts.com/auctions/9161/drewea1-10521/lot-details/9719181e-0bde-4c42-8cf9-b25f00ab983e</t>
  </si>
  <si>
    <t>https://auctions.dreweatts.com/auctions/9161/drewea1-10521/lot-details/614e1946-0a0a-4d9a-8add-b25f00ab99e6</t>
  </si>
  <si>
    <t>https://auctions.dreweatts.com/auctions/9161/drewea1-10521/lot-details/bd3d4e68-109e-4890-ba7e-b25f00ab9b31</t>
  </si>
  <si>
    <t>https://auctions.dreweatts.com/auctions/9161/drewea1-10521/lot-details/1f93de53-331d-40ba-99ed-b25f00ab9cb7</t>
  </si>
  <si>
    <t>https://auctions.dreweatts.com/auctions/9161/drewea1-10521/lot-details/b015bd65-7933-4447-b14e-b25f00ab9e35</t>
  </si>
  <si>
    <t>https://auctions.dreweatts.com/auctions/9161/drewea1-10521/lot-details/834aa76b-729c-443a-a021-b25f00ab9f97</t>
  </si>
  <si>
    <t>https://auctions.dreweatts.com/auctions/9161/drewea1-10521/lot-details/e173fba7-c74c-425c-988d-b25f00aba11f</t>
  </si>
  <si>
    <t>https://auctions.dreweatts.com/auctions/9161/drewea1-10521/lot-details/8f8df9af-356b-42dc-bce8-b25f00aba27c</t>
  </si>
  <si>
    <t>https://auctions.dreweatts.com/auctions/9161/drewea1-10521/lot-details/b7c5e946-6aee-4e9b-b549-b25f00aba3e0</t>
  </si>
  <si>
    <t>https://auctions.dreweatts.com/auctions/9161/drewea1-10521/lot-details/5a945222-e6ec-4965-89e5-b25f00aba54e</t>
  </si>
  <si>
    <t>https://auctions.dreweatts.com/auctions/9161/drewea1-10521/lot-details/0d545826-f419-4e23-b975-b25f00aba6c3</t>
  </si>
  <si>
    <t>https://auctions.dreweatts.com/auctions/9161/drewea1-10521/lot-details/c56acd90-2d61-493a-a3ef-b25f00aba871</t>
  </si>
  <si>
    <t>https://auctions.dreweatts.com/auctions/9161/drewea1-10521/lot-details/000c9407-b034-471d-8446-b25f00aba9eb</t>
  </si>
  <si>
    <t>https://auctions.dreweatts.com/auctions/9161/drewea1-10521/lot-details/46788f1d-f330-4758-8d4c-b25f00ababc3</t>
  </si>
  <si>
    <t>https://auctions.dreweatts.com/auctions/9161/drewea1-10521/lot-details/55911247-34bc-41b4-be63-b261010388df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</si>
</sst>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£&quot;#,##0.00;\-&quot;£&quot;#,##0.00"/>
  </numFmts>
  <fonts count="11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indexed="8"/>
      <name val="Aptos Narrow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indent="1"/>
    </xf>
    <xf numFmtId="0" fontId="8" fillId="2" borderId="1" xfId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1" xfId="3" applyFont="1" applyBorder="1" applyAlignment="1">
      <alignment horizontal="center"/>
    </xf>
    <xf numFmtId="0" fontId="8" fillId="2" borderId="1" xfId="1" applyFont="1" applyFill="1" applyBorder="1" applyAlignment="1" applyProtection="1">
      <alignment horizontal="left" indent="1"/>
      <protection locked="0"/>
    </xf>
    <xf numFmtId="0" fontId="7" fillId="0" borderId="1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1" xfId="0" applyFont="1" applyBorder="1" applyAlignment="1" applyProtection="1">
      <alignment horizontal="left" indent="1"/>
      <protection locked="0"/>
    </xf>
    <xf numFmtId="0" fontId="8" fillId="2" borderId="2" xfId="1" applyFont="1" applyFill="1" applyBorder="1" applyAlignment="1" applyProtection="1">
      <alignment horizontal="center"/>
      <protection locked="0"/>
    </xf>
    <xf numFmtId="2" fontId="8" fillId="2" borderId="1" xfId="1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0" xfId="0" applyNumberFormat="1" applyFont="1" applyAlignment="1">
      <alignment horizontal="center"/>
    </xf>
    <xf numFmtId="0" fontId="7" fillId="0" borderId="1" xfId="0" quotePrefix="1" applyFont="1" applyBorder="1" applyAlignment="1" applyProtection="1">
      <alignment horizontal="left" indent="1"/>
      <protection locked="0"/>
    </xf>
    <xf numFmtId="0" fontId="5" fillId="0" borderId="1" xfId="2" applyBorder="1" applyAlignment="1">
      <alignment horizontal="left" indent="1"/>
    </xf>
    <xf numFmtId="7" fontId="9" fillId="0" borderId="1" xfId="3" applyNumberFormat="1" applyFont="1" applyBorder="1" applyAlignment="1">
      <alignment horizontal="center"/>
    </xf>
    <xf numFmtId="0" fontId="5" fillId="3" borderId="1" xfId="2" applyFill="1" applyBorder="1" applyAlignment="1">
      <alignment horizontal="left" vertical="top" indent="1"/>
    </xf>
  </cellXfs>
  <cellStyles count="4">
    <cellStyle name="Hyperlink" xfId="2" builtinId="8"/>
    <cellStyle name="Normal" xfId="0" builtinId="0"/>
    <cellStyle name="Normal 2" xfId="3" xr:uid="{7206185E-1A4E-4D5C-95AA-BC02385CCE41}"/>
    <cellStyle name="Normal 3" xfId="1" xr:uid="{C2C5F1E7-6E09-4C1A-B789-3F43D7300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A58B-4CE1-426E-ADD1-9DB108E953C5}">
  <sheetPr>
    <pageSetUpPr fitToPage="1"/>
  </sheetPr>
  <dimension ref="A1:R202"/>
  <sheetViews>
    <sheetView tabSelected="1" zoomScale="115" zoomScaleNormal="115" workbookViewId="0">
      <pane ySplit="2" topLeftCell="A3" activePane="bottomLeft" state="frozen"/>
      <selection activeCell="W1" sqref="W1"/>
      <selection pane="bottomLeft" activeCell="K8" sqref="K8"/>
    </sheetView>
  </sheetViews>
  <sheetFormatPr defaultColWidth="9.140625" defaultRowHeight="13.35" customHeight="1" x14ac:dyDescent="0.25"/>
  <cols>
    <col min="1" max="2" width="12.7109375" style="7" customWidth="1"/>
    <col min="3" max="3" width="82" style="1" customWidth="1"/>
    <col min="4" max="4" width="12.140625" style="7" customWidth="1"/>
    <col min="5" max="5" width="12.7109375" style="7" customWidth="1"/>
    <col min="6" max="16" width="9.140625" style="1"/>
    <col min="17" max="17" width="73" style="1" hidden="1" customWidth="1"/>
    <col min="18" max="18" width="21.140625" style="1" hidden="1" customWidth="1"/>
    <col min="19" max="16384" width="9.140625" style="1"/>
  </cols>
  <sheetData>
    <row r="1" spans="1:18" ht="84" customHeight="1" x14ac:dyDescent="0.25">
      <c r="A1" s="8" t="s">
        <v>469</v>
      </c>
      <c r="B1" s="9"/>
      <c r="C1" s="9"/>
      <c r="D1" s="9"/>
      <c r="E1" s="9"/>
    </row>
    <row r="2" spans="1:18" s="6" customFormat="1" ht="39.950000000000003" customHeight="1" x14ac:dyDescent="0.2">
      <c r="A2" s="2" t="s">
        <v>165</v>
      </c>
      <c r="B2" s="2" t="s">
        <v>164</v>
      </c>
      <c r="C2" s="5" t="s">
        <v>163</v>
      </c>
      <c r="D2" s="2" t="s">
        <v>160</v>
      </c>
      <c r="E2" s="2" t="s">
        <v>166</v>
      </c>
      <c r="Q2" s="5" t="s">
        <v>163</v>
      </c>
      <c r="R2" s="5" t="s">
        <v>167</v>
      </c>
    </row>
    <row r="3" spans="1:18" s="4" customFormat="1" ht="14.85" customHeight="1" x14ac:dyDescent="0.25">
      <c r="A3" s="11">
        <v>1</v>
      </c>
      <c r="B3" s="13" t="s">
        <v>6</v>
      </c>
      <c r="C3" s="25" t="str">
        <f>HYPERLINK('Detailed Lot Listing'!Z3,'Detailed Lot Listing'!Y3)</f>
        <v>Brokenwood, Graveyard Vineyard Shiraz, Hunter Valley</v>
      </c>
      <c r="D3" s="24">
        <v>300</v>
      </c>
      <c r="E3" s="24">
        <v>400</v>
      </c>
      <c r="Q3" s="3" t="s">
        <v>153</v>
      </c>
      <c r="R3" s="1" t="s">
        <v>168</v>
      </c>
    </row>
    <row r="4" spans="1:18" ht="14.85" customHeight="1" x14ac:dyDescent="0.25">
      <c r="A4" s="11">
        <v>2</v>
      </c>
      <c r="B4" s="13" t="s">
        <v>14</v>
      </c>
      <c r="C4" s="25" t="str">
        <f>HYPERLINK('Detailed Lot Listing'!Z4,'Detailed Lot Listing'!Y4)</f>
        <v>Clarendon Hills, Hickinbotham Syrah, South Australia</v>
      </c>
      <c r="D4" s="24">
        <v>150</v>
      </c>
      <c r="E4" s="24">
        <v>220</v>
      </c>
      <c r="Q4" s="3" t="s">
        <v>153</v>
      </c>
      <c r="R4" s="1" t="s">
        <v>169</v>
      </c>
    </row>
    <row r="5" spans="1:18" ht="14.85" customHeight="1" x14ac:dyDescent="0.25">
      <c r="A5" s="11">
        <v>3</v>
      </c>
      <c r="B5" s="13" t="s">
        <v>14</v>
      </c>
      <c r="C5" s="25" t="str">
        <f>HYPERLINK('Detailed Lot Listing'!Z5,'Detailed Lot Listing'!Y5)</f>
        <v>Clarendon Hills, Brookman Merlot, South Australia</v>
      </c>
      <c r="D5" s="24">
        <v>130</v>
      </c>
      <c r="E5" s="24">
        <v>180</v>
      </c>
      <c r="Q5" s="3" t="s">
        <v>152</v>
      </c>
      <c r="R5" s="1" t="s">
        <v>170</v>
      </c>
    </row>
    <row r="6" spans="1:18" ht="14.85" customHeight="1" x14ac:dyDescent="0.25">
      <c r="A6" s="11">
        <v>4</v>
      </c>
      <c r="B6" s="13" t="s">
        <v>14</v>
      </c>
      <c r="C6" s="25" t="str">
        <f>HYPERLINK('Detailed Lot Listing'!Z6,'Detailed Lot Listing'!Y6)</f>
        <v>Clarendon Hills, Romas Grenache, South Australia</v>
      </c>
      <c r="D6" s="24">
        <v>160</v>
      </c>
      <c r="E6" s="24">
        <v>240</v>
      </c>
      <c r="Q6" s="3" t="s">
        <v>152</v>
      </c>
      <c r="R6" s="1" t="s">
        <v>171</v>
      </c>
    </row>
    <row r="7" spans="1:18" ht="14.85" customHeight="1" x14ac:dyDescent="0.25">
      <c r="A7" s="11">
        <v>5</v>
      </c>
      <c r="B7" s="13" t="s">
        <v>14</v>
      </c>
      <c r="C7" s="25" t="str">
        <f>HYPERLINK('Detailed Lot Listing'!Z7,'Detailed Lot Listing'!Y7)</f>
        <v>Clarendon Hills, Piggott Range Syrah, South Australia</v>
      </c>
      <c r="D7" s="24">
        <v>220</v>
      </c>
      <c r="E7" s="24">
        <v>320</v>
      </c>
      <c r="Q7" s="3" t="s">
        <v>151</v>
      </c>
      <c r="R7" s="1" t="s">
        <v>172</v>
      </c>
    </row>
    <row r="8" spans="1:18" ht="14.85" customHeight="1" x14ac:dyDescent="0.25">
      <c r="A8" s="11">
        <v>6</v>
      </c>
      <c r="B8" s="13" t="s">
        <v>57</v>
      </c>
      <c r="C8" s="25" t="str">
        <f>HYPERLINK('Detailed Lot Listing'!Z8,'Detailed Lot Listing'!Y8)</f>
        <v>Clarendon Hills, Romas Grenache, South Australia</v>
      </c>
      <c r="D8" s="24">
        <v>100</v>
      </c>
      <c r="E8" s="24">
        <v>150</v>
      </c>
      <c r="Q8" s="3" t="s">
        <v>151</v>
      </c>
      <c r="R8" s="1" t="s">
        <v>173</v>
      </c>
    </row>
    <row r="9" spans="1:18" ht="14.85" customHeight="1" x14ac:dyDescent="0.25">
      <c r="A9" s="11">
        <v>7</v>
      </c>
      <c r="B9" s="13" t="s">
        <v>57</v>
      </c>
      <c r="C9" s="25" t="str">
        <f>HYPERLINK('Detailed Lot Listing'!Z9,'Detailed Lot Listing'!Y9)</f>
        <v>Clarendon Hills, Blewitt Springs Grenache, South Australia</v>
      </c>
      <c r="D9" s="24">
        <v>70</v>
      </c>
      <c r="E9" s="24">
        <v>100</v>
      </c>
      <c r="Q9" s="3" t="s">
        <v>151</v>
      </c>
      <c r="R9" s="1" t="s">
        <v>174</v>
      </c>
    </row>
    <row r="10" spans="1:18" ht="14.85" customHeight="1" x14ac:dyDescent="0.25">
      <c r="A10" s="11">
        <v>8</v>
      </c>
      <c r="B10" s="13" t="s">
        <v>57</v>
      </c>
      <c r="C10" s="25" t="str">
        <f>HYPERLINK('Detailed Lot Listing'!Z10,'Detailed Lot Listing'!Y10)</f>
        <v>Clarendon Hills, Astralis, South Australia</v>
      </c>
      <c r="D10" s="24">
        <v>400</v>
      </c>
      <c r="E10" s="24">
        <v>600</v>
      </c>
      <c r="Q10" s="3" t="s">
        <v>150</v>
      </c>
      <c r="R10" s="1" t="s">
        <v>175</v>
      </c>
    </row>
    <row r="11" spans="1:18" ht="14.85" customHeight="1" x14ac:dyDescent="0.25">
      <c r="A11" s="11">
        <v>9</v>
      </c>
      <c r="B11" s="13" t="s">
        <v>57</v>
      </c>
      <c r="C11" s="25" t="str">
        <f>HYPERLINK('Detailed Lot Listing'!Z11,'Detailed Lot Listing'!Y11)</f>
        <v>Clarendon Hills, Piggott Range Syrah, South Australia</v>
      </c>
      <c r="D11" s="24">
        <v>100</v>
      </c>
      <c r="E11" s="24">
        <v>150</v>
      </c>
      <c r="Q11" s="3" t="s">
        <v>150</v>
      </c>
      <c r="R11" s="1" t="s">
        <v>176</v>
      </c>
    </row>
    <row r="12" spans="1:18" ht="14.85" customHeight="1" x14ac:dyDescent="0.25">
      <c r="A12" s="11">
        <v>10</v>
      </c>
      <c r="B12" s="13" t="s">
        <v>28</v>
      </c>
      <c r="C12" s="25" t="str">
        <f>HYPERLINK('Detailed Lot Listing'!Z12,'Detailed Lot Listing'!Y12)</f>
        <v>Clarendon Hills, Hickinbotham Syrah, South Australia</v>
      </c>
      <c r="D12" s="24">
        <v>70</v>
      </c>
      <c r="E12" s="24">
        <v>120</v>
      </c>
      <c r="Q12" s="3" t="s">
        <v>149</v>
      </c>
      <c r="R12" s="1" t="s">
        <v>177</v>
      </c>
    </row>
    <row r="13" spans="1:18" ht="14.85" customHeight="1" x14ac:dyDescent="0.25">
      <c r="A13" s="11">
        <v>11</v>
      </c>
      <c r="B13" s="13" t="s">
        <v>28</v>
      </c>
      <c r="C13" s="25" t="str">
        <f>HYPERLINK('Detailed Lot Listing'!Z13,'Detailed Lot Listing'!Y13)</f>
        <v>Clarendon Hills, Piggott Range Syrah, South Australia</v>
      </c>
      <c r="D13" s="24">
        <v>100</v>
      </c>
      <c r="E13" s="24">
        <v>150</v>
      </c>
      <c r="Q13" s="3" t="s">
        <v>148</v>
      </c>
      <c r="R13" s="1" t="s">
        <v>178</v>
      </c>
    </row>
    <row r="14" spans="1:18" ht="14.85" customHeight="1" x14ac:dyDescent="0.25">
      <c r="A14" s="11">
        <v>12</v>
      </c>
      <c r="B14" s="13" t="s">
        <v>14</v>
      </c>
      <c r="C14" s="25" t="str">
        <f>HYPERLINK('Detailed Lot Listing'!Z14,'Detailed Lot Listing'!Y14)</f>
        <v>d'Arenberg, The Dead Arm Shiraz, McLaren Vale</v>
      </c>
      <c r="D14" s="24">
        <v>200</v>
      </c>
      <c r="E14" s="24">
        <v>300</v>
      </c>
      <c r="Q14" s="3" t="s">
        <v>147</v>
      </c>
      <c r="R14" s="1" t="s">
        <v>179</v>
      </c>
    </row>
    <row r="15" spans="1:18" ht="14.85" customHeight="1" x14ac:dyDescent="0.25">
      <c r="A15" s="11">
        <v>13</v>
      </c>
      <c r="B15" s="13" t="s">
        <v>12</v>
      </c>
      <c r="C15" s="25" t="str">
        <f>HYPERLINK('Detailed Lot Listing'!Z15,'Detailed Lot Listing'!Y15)</f>
        <v>Henschke, Hill of Grace Vineyard, Eden Valley</v>
      </c>
      <c r="D15" s="24">
        <v>250</v>
      </c>
      <c r="E15" s="24">
        <v>350</v>
      </c>
      <c r="Q15" s="3" t="s">
        <v>146</v>
      </c>
      <c r="R15" s="1" t="s">
        <v>180</v>
      </c>
    </row>
    <row r="16" spans="1:18" ht="14.85" customHeight="1" x14ac:dyDescent="0.25">
      <c r="A16" s="11">
        <v>14</v>
      </c>
      <c r="B16" s="13" t="s">
        <v>120</v>
      </c>
      <c r="C16" s="25" t="str">
        <f>HYPERLINK('Detailed Lot Listing'!Z16,'Detailed Lot Listing'!Y16)</f>
        <v>Hobbs of Barossa Ranges, Gregor Shiraz, Barossa Valley</v>
      </c>
      <c r="D16" s="24">
        <v>100</v>
      </c>
      <c r="E16" s="24">
        <v>150</v>
      </c>
      <c r="Q16" s="3" t="s">
        <v>145</v>
      </c>
      <c r="R16" s="1" t="s">
        <v>181</v>
      </c>
    </row>
    <row r="17" spans="1:18" ht="14.85" customHeight="1" x14ac:dyDescent="0.25">
      <c r="A17" s="11">
        <v>15</v>
      </c>
      <c r="B17" s="13" t="s">
        <v>117</v>
      </c>
      <c r="C17" s="25" t="str">
        <f>HYPERLINK('Detailed Lot Listing'!Z17,'Detailed Lot Listing'!Y17)</f>
        <v>Hobbs of Barossa Ranges, Semillon, Barossa Valley</v>
      </c>
      <c r="D17" s="24">
        <v>50</v>
      </c>
      <c r="E17" s="24">
        <v>80</v>
      </c>
      <c r="Q17" s="3" t="s">
        <v>144</v>
      </c>
      <c r="R17" s="1" t="s">
        <v>182</v>
      </c>
    </row>
    <row r="18" spans="1:18" ht="14.85" customHeight="1" x14ac:dyDescent="0.25">
      <c r="A18" s="11">
        <v>16</v>
      </c>
      <c r="B18" s="13" t="s">
        <v>117</v>
      </c>
      <c r="C18" s="25" t="str">
        <f>HYPERLINK('Detailed Lot Listing'!Z18,'Detailed Lot Listing'!Y18)</f>
        <v>Hobbs of Barossa Ranges, Semillon, Barossa Valley</v>
      </c>
      <c r="D18" s="24">
        <v>50</v>
      </c>
      <c r="E18" s="24">
        <v>80</v>
      </c>
      <c r="Q18" s="3" t="s">
        <v>143</v>
      </c>
      <c r="R18" s="1" t="s">
        <v>183</v>
      </c>
    </row>
    <row r="19" spans="1:18" ht="14.85" customHeight="1" x14ac:dyDescent="0.25">
      <c r="A19" s="11">
        <v>17</v>
      </c>
      <c r="B19" s="13" t="s">
        <v>117</v>
      </c>
      <c r="C19" s="25" t="str">
        <f>HYPERLINK('Detailed Lot Listing'!Z19,'Detailed Lot Listing'!Y19)</f>
        <v>Hobbs of Barossa Ranges, Semillon, Barossa Valley</v>
      </c>
      <c r="D19" s="24">
        <v>50</v>
      </c>
      <c r="E19" s="24">
        <v>80</v>
      </c>
      <c r="Q19" s="3" t="s">
        <v>142</v>
      </c>
      <c r="R19" s="1" t="s">
        <v>184</v>
      </c>
    </row>
    <row r="20" spans="1:18" ht="14.85" customHeight="1" x14ac:dyDescent="0.25">
      <c r="A20" s="11">
        <v>18</v>
      </c>
      <c r="B20" s="13" t="s">
        <v>117</v>
      </c>
      <c r="C20" s="25" t="str">
        <f>HYPERLINK('Detailed Lot Listing'!Z20,'Detailed Lot Listing'!Y20)</f>
        <v>Hobbs of Barossa Ranges, Semillon, Barossa Valley</v>
      </c>
      <c r="D20" s="24">
        <v>50</v>
      </c>
      <c r="E20" s="24">
        <v>80</v>
      </c>
      <c r="Q20" s="3" t="s">
        <v>141</v>
      </c>
      <c r="R20" s="1" t="s">
        <v>185</v>
      </c>
    </row>
    <row r="21" spans="1:18" ht="14.85" customHeight="1" x14ac:dyDescent="0.25">
      <c r="A21" s="11">
        <v>19</v>
      </c>
      <c r="B21" s="13" t="s">
        <v>117</v>
      </c>
      <c r="C21" s="25" t="str">
        <f>HYPERLINK('Detailed Lot Listing'!Z21,'Detailed Lot Listing'!Y21)</f>
        <v>Hobbs of Barossa Ranges, Semillon, Barossa Valley</v>
      </c>
      <c r="D21" s="24">
        <v>50</v>
      </c>
      <c r="E21" s="24">
        <v>80</v>
      </c>
      <c r="Q21" s="3" t="s">
        <v>140</v>
      </c>
      <c r="R21" s="1" t="s">
        <v>186</v>
      </c>
    </row>
    <row r="22" spans="1:18" ht="14.85" customHeight="1" x14ac:dyDescent="0.25">
      <c r="A22" s="11">
        <v>20</v>
      </c>
      <c r="B22" s="13" t="s">
        <v>117</v>
      </c>
      <c r="C22" s="25" t="str">
        <f>HYPERLINK('Detailed Lot Listing'!Z22,'Detailed Lot Listing'!Y22)</f>
        <v>Hobbs of Barossa Ranges, Semillon, Barossa Valley</v>
      </c>
      <c r="D22" s="24">
        <v>50</v>
      </c>
      <c r="E22" s="24">
        <v>80</v>
      </c>
      <c r="Q22" s="3" t="s">
        <v>139</v>
      </c>
      <c r="R22" s="1" t="s">
        <v>187</v>
      </c>
    </row>
    <row r="23" spans="1:18" ht="14.85" customHeight="1" x14ac:dyDescent="0.25">
      <c r="A23" s="11">
        <v>21</v>
      </c>
      <c r="B23" s="13" t="s">
        <v>117</v>
      </c>
      <c r="C23" s="25" t="str">
        <f>HYPERLINK('Detailed Lot Listing'!Z23,'Detailed Lot Listing'!Y23)</f>
        <v>Hobbs of Barossa Ranges, Shiraz, Barossa Valley</v>
      </c>
      <c r="D23" s="24">
        <v>150</v>
      </c>
      <c r="E23" s="24">
        <v>250</v>
      </c>
      <c r="Q23" s="3" t="s">
        <v>138</v>
      </c>
      <c r="R23" s="1" t="s">
        <v>188</v>
      </c>
    </row>
    <row r="24" spans="1:18" ht="14.85" customHeight="1" x14ac:dyDescent="0.25">
      <c r="A24" s="11">
        <v>22</v>
      </c>
      <c r="B24" s="13" t="s">
        <v>117</v>
      </c>
      <c r="C24" s="25" t="str">
        <f>HYPERLINK('Detailed Lot Listing'!Z24,'Detailed Lot Listing'!Y24)</f>
        <v>Hobbs of Barossa Ranges, Gregor Shiraz, Barossa Valley</v>
      </c>
      <c r="D24" s="24">
        <v>140</v>
      </c>
      <c r="E24" s="24">
        <v>180</v>
      </c>
      <c r="Q24" s="3" t="s">
        <v>137</v>
      </c>
      <c r="R24" s="1" t="s">
        <v>189</v>
      </c>
    </row>
    <row r="25" spans="1:18" ht="14.85" customHeight="1" x14ac:dyDescent="0.25">
      <c r="A25" s="11">
        <v>23</v>
      </c>
      <c r="B25" s="13" t="s">
        <v>117</v>
      </c>
      <c r="C25" s="25" t="str">
        <f>HYPERLINK('Detailed Lot Listing'!Z25,'Detailed Lot Listing'!Y25)</f>
        <v>Hobbs of Barossa Ranges, Gregor Shiraz, Barossa Valley</v>
      </c>
      <c r="D25" s="24">
        <v>140</v>
      </c>
      <c r="E25" s="24">
        <v>180</v>
      </c>
      <c r="Q25" s="3" t="s">
        <v>136</v>
      </c>
      <c r="R25" s="1" t="s">
        <v>190</v>
      </c>
    </row>
    <row r="26" spans="1:18" ht="14.85" customHeight="1" x14ac:dyDescent="0.25">
      <c r="A26" s="11">
        <v>24</v>
      </c>
      <c r="B26" s="13" t="s">
        <v>117</v>
      </c>
      <c r="C26" s="25" t="str">
        <f>HYPERLINK('Detailed Lot Listing'!Z26,'Detailed Lot Listing'!Y26)</f>
        <v>Hobbs of Barossa Ranges, Gregor Shiraz, Barossa Valley</v>
      </c>
      <c r="D26" s="24">
        <v>140</v>
      </c>
      <c r="E26" s="24">
        <v>180</v>
      </c>
      <c r="Q26" s="3" t="s">
        <v>135</v>
      </c>
      <c r="R26" s="1" t="s">
        <v>191</v>
      </c>
    </row>
    <row r="27" spans="1:18" ht="14.85" customHeight="1" x14ac:dyDescent="0.25">
      <c r="A27" s="11">
        <v>25</v>
      </c>
      <c r="B27" s="13" t="s">
        <v>117</v>
      </c>
      <c r="C27" s="25" t="str">
        <f>HYPERLINK('Detailed Lot Listing'!Z27,'Detailed Lot Listing'!Y27)</f>
        <v>Hobbs of Barossa Ranges, Gregor Shiraz, Barossa Valley</v>
      </c>
      <c r="D27" s="24">
        <v>140</v>
      </c>
      <c r="E27" s="24">
        <v>180</v>
      </c>
      <c r="Q27" s="3" t="s">
        <v>134</v>
      </c>
      <c r="R27" s="1" t="s">
        <v>192</v>
      </c>
    </row>
    <row r="28" spans="1:18" ht="14.85" customHeight="1" x14ac:dyDescent="0.25">
      <c r="A28" s="11">
        <v>26</v>
      </c>
      <c r="B28" s="13" t="s">
        <v>14</v>
      </c>
      <c r="C28" s="25" t="str">
        <f>HYPERLINK('Detailed Lot Listing'!Z28,'Detailed Lot Listing'!Y28)</f>
        <v>Hobbs of Barossa Ranges, Gregor Shiraz, Barossa Valley</v>
      </c>
      <c r="D28" s="24">
        <v>140</v>
      </c>
      <c r="E28" s="24">
        <v>180</v>
      </c>
      <c r="Q28" s="3" t="s">
        <v>134</v>
      </c>
      <c r="R28" s="1" t="s">
        <v>193</v>
      </c>
    </row>
    <row r="29" spans="1:18" ht="14.85" customHeight="1" x14ac:dyDescent="0.25">
      <c r="A29" s="11">
        <v>27</v>
      </c>
      <c r="B29" s="13" t="s">
        <v>14</v>
      </c>
      <c r="C29" s="25" t="str">
        <f>HYPERLINK('Detailed Lot Listing'!Z29,'Detailed Lot Listing'!Y29)</f>
        <v>Hobbs of Barossa Ranges, Gregor Shiraz, Barossa Valley</v>
      </c>
      <c r="D29" s="24">
        <v>140</v>
      </c>
      <c r="E29" s="24">
        <v>180</v>
      </c>
      <c r="Q29" s="3" t="s">
        <v>134</v>
      </c>
      <c r="R29" s="1" t="s">
        <v>194</v>
      </c>
    </row>
    <row r="30" spans="1:18" ht="14.85" customHeight="1" x14ac:dyDescent="0.25">
      <c r="A30" s="11">
        <v>28</v>
      </c>
      <c r="B30" s="13" t="s">
        <v>14</v>
      </c>
      <c r="C30" s="25" t="str">
        <f>HYPERLINK('Detailed Lot Listing'!Z30,'Detailed Lot Listing'!Y30)</f>
        <v>Hobbs of Barossa Ranges, Gregor Shiraz, Barossa Valley</v>
      </c>
      <c r="D30" s="24">
        <v>140</v>
      </c>
      <c r="E30" s="24">
        <v>180</v>
      </c>
      <c r="Q30" s="3" t="s">
        <v>134</v>
      </c>
      <c r="R30" s="1" t="s">
        <v>195</v>
      </c>
    </row>
    <row r="31" spans="1:18" ht="14.85" customHeight="1" x14ac:dyDescent="0.25">
      <c r="A31" s="11">
        <v>29</v>
      </c>
      <c r="B31" s="13" t="s">
        <v>14</v>
      </c>
      <c r="C31" s="25" t="str">
        <f>HYPERLINK('Detailed Lot Listing'!Z31,'Detailed Lot Listing'!Y31)</f>
        <v>Hobbs of Barossa Ranges, Shiraz Viognier, Barossa Valley</v>
      </c>
      <c r="D31" s="24">
        <v>150</v>
      </c>
      <c r="E31" s="24">
        <v>250</v>
      </c>
      <c r="Q31" s="3" t="s">
        <v>134</v>
      </c>
      <c r="R31" s="1" t="s">
        <v>196</v>
      </c>
    </row>
    <row r="32" spans="1:18" ht="14.85" customHeight="1" x14ac:dyDescent="0.25">
      <c r="A32" s="11">
        <v>30</v>
      </c>
      <c r="B32" s="13" t="s">
        <v>14</v>
      </c>
      <c r="C32" s="25" t="str">
        <f>HYPERLINK('Detailed Lot Listing'!Z32,'Detailed Lot Listing'!Y32)</f>
        <v>Hobbs of Barossa Ranges, Shiraz Viognier, Barossa Valley</v>
      </c>
      <c r="D32" s="24">
        <v>150</v>
      </c>
      <c r="E32" s="24">
        <v>250</v>
      </c>
      <c r="Q32" s="3" t="s">
        <v>133</v>
      </c>
      <c r="R32" s="1" t="s">
        <v>197</v>
      </c>
    </row>
    <row r="33" spans="1:18" ht="14.85" customHeight="1" x14ac:dyDescent="0.25">
      <c r="A33" s="11">
        <v>31</v>
      </c>
      <c r="B33" s="13" t="s">
        <v>14</v>
      </c>
      <c r="C33" s="25" t="str">
        <f>HYPERLINK('Detailed Lot Listing'!Z33,'Detailed Lot Listing'!Y33)</f>
        <v>Hobbs of Barossa Ranges, Shiraz Viognier, Barossa Valley</v>
      </c>
      <c r="D33" s="24">
        <v>60</v>
      </c>
      <c r="E33" s="24">
        <v>90</v>
      </c>
      <c r="Q33" s="3" t="s">
        <v>122</v>
      </c>
      <c r="R33" s="1" t="s">
        <v>198</v>
      </c>
    </row>
    <row r="34" spans="1:18" ht="14.85" customHeight="1" x14ac:dyDescent="0.25">
      <c r="A34" s="11">
        <v>32</v>
      </c>
      <c r="B34" s="13" t="s">
        <v>117</v>
      </c>
      <c r="C34" s="25" t="str">
        <f>HYPERLINK('Detailed Lot Listing'!Z34,'Detailed Lot Listing'!Y34)</f>
        <v>Kay Brothers, Amery Hillside Shiraz, McLaren Vale</v>
      </c>
      <c r="D34" s="24">
        <v>200</v>
      </c>
      <c r="E34" s="24">
        <v>300</v>
      </c>
      <c r="Q34" s="3" t="s">
        <v>133</v>
      </c>
      <c r="R34" s="1" t="s">
        <v>199</v>
      </c>
    </row>
    <row r="35" spans="1:18" ht="14.85" customHeight="1" x14ac:dyDescent="0.25">
      <c r="A35" s="11">
        <v>33</v>
      </c>
      <c r="B35" s="13" t="s">
        <v>117</v>
      </c>
      <c r="C35" s="25" t="str">
        <f>HYPERLINK('Detailed Lot Listing'!Z35,'Detailed Lot Listing'!Y35)</f>
        <v>Kay Brothers, Amery Hillside Shiraz, McLaren Vale</v>
      </c>
      <c r="D35" s="24">
        <v>200</v>
      </c>
      <c r="E35" s="24">
        <v>300</v>
      </c>
      <c r="Q35" s="3" t="s">
        <v>132</v>
      </c>
      <c r="R35" s="1" t="s">
        <v>200</v>
      </c>
    </row>
    <row r="36" spans="1:18" ht="14.85" customHeight="1" x14ac:dyDescent="0.25">
      <c r="A36" s="11">
        <v>34</v>
      </c>
      <c r="B36" s="13" t="s">
        <v>117</v>
      </c>
      <c r="C36" s="25" t="str">
        <f>HYPERLINK('Detailed Lot Listing'!Z36,'Detailed Lot Listing'!Y36)</f>
        <v>Kay Brothers, Amery Hillside Shiraz, McLaren Vale</v>
      </c>
      <c r="D36" s="24">
        <v>200</v>
      </c>
      <c r="E36" s="24">
        <v>300</v>
      </c>
      <c r="Q36" s="3" t="s">
        <v>113</v>
      </c>
      <c r="R36" s="1" t="s">
        <v>201</v>
      </c>
    </row>
    <row r="37" spans="1:18" ht="14.85" customHeight="1" x14ac:dyDescent="0.25">
      <c r="A37" s="11">
        <v>35</v>
      </c>
      <c r="B37" s="13" t="s">
        <v>117</v>
      </c>
      <c r="C37" s="25" t="str">
        <f>HYPERLINK('Detailed Lot Listing'!Z37,'Detailed Lot Listing'!Y37)</f>
        <v>Kay Brothers, Amery Hillside Shiraz, McLaren Vale</v>
      </c>
      <c r="D37" s="24">
        <v>200</v>
      </c>
      <c r="E37" s="24">
        <v>300</v>
      </c>
      <c r="Q37" s="3" t="s">
        <v>131</v>
      </c>
      <c r="R37" s="1" t="s">
        <v>202</v>
      </c>
    </row>
    <row r="38" spans="1:18" ht="14.85" customHeight="1" x14ac:dyDescent="0.25">
      <c r="A38" s="11">
        <v>36</v>
      </c>
      <c r="B38" s="13" t="s">
        <v>117</v>
      </c>
      <c r="C38" s="25" t="str">
        <f>HYPERLINK('Detailed Lot Listing'!Z38,'Detailed Lot Listing'!Y38)</f>
        <v>Kay Brothers, Amery Hillside Shiraz, McLaren Vale</v>
      </c>
      <c r="D38" s="24">
        <v>200</v>
      </c>
      <c r="E38" s="24">
        <v>300</v>
      </c>
      <c r="Q38" s="3" t="s">
        <v>130</v>
      </c>
      <c r="R38" s="1" t="s">
        <v>203</v>
      </c>
    </row>
    <row r="39" spans="1:18" ht="14.85" customHeight="1" x14ac:dyDescent="0.25">
      <c r="A39" s="11">
        <v>37</v>
      </c>
      <c r="B39" s="13" t="s">
        <v>14</v>
      </c>
      <c r="C39" s="25" t="str">
        <f>HYPERLINK('Detailed Lot Listing'!Z39,'Detailed Lot Listing'!Y39)</f>
        <v>Kay Brothers, Amery Vineyards Block 6 Shiraz, McLaren Vale</v>
      </c>
      <c r="D39" s="24">
        <v>250</v>
      </c>
      <c r="E39" s="24">
        <v>350</v>
      </c>
      <c r="Q39" s="3" t="s">
        <v>129</v>
      </c>
      <c r="R39" s="1" t="s">
        <v>204</v>
      </c>
    </row>
    <row r="40" spans="1:18" ht="14.85" customHeight="1" x14ac:dyDescent="0.25">
      <c r="A40" s="11">
        <v>38</v>
      </c>
      <c r="B40" s="13" t="s">
        <v>14</v>
      </c>
      <c r="C40" s="25" t="str">
        <f>HYPERLINK('Detailed Lot Listing'!Z40,'Detailed Lot Listing'!Y40)</f>
        <v>Kay Brothers, Amery Vineyards Block 6 Shiraz, McLaren Vale</v>
      </c>
      <c r="D40" s="24">
        <v>120</v>
      </c>
      <c r="E40" s="24">
        <v>170</v>
      </c>
      <c r="Q40" s="3" t="s">
        <v>128</v>
      </c>
      <c r="R40" s="1" t="s">
        <v>205</v>
      </c>
    </row>
    <row r="41" spans="1:18" ht="14.85" customHeight="1" x14ac:dyDescent="0.25">
      <c r="A41" s="11">
        <v>39</v>
      </c>
      <c r="B41" s="13" t="s">
        <v>14</v>
      </c>
      <c r="C41" s="25" t="str">
        <f>HYPERLINK('Detailed Lot Listing'!Z41,'Detailed Lot Listing'!Y41)</f>
        <v>Kay Brothers, Amery Hillside Shiraz, McLaren Vale</v>
      </c>
      <c r="D41" s="24">
        <v>200</v>
      </c>
      <c r="E41" s="24">
        <v>300</v>
      </c>
      <c r="Q41" s="3" t="s">
        <v>113</v>
      </c>
      <c r="R41" s="1" t="s">
        <v>206</v>
      </c>
    </row>
    <row r="42" spans="1:18" ht="14.85" customHeight="1" x14ac:dyDescent="0.25">
      <c r="A42" s="11">
        <v>40</v>
      </c>
      <c r="B42" s="13" t="s">
        <v>14</v>
      </c>
      <c r="C42" s="25" t="str">
        <f>HYPERLINK('Detailed Lot Listing'!Z42,'Detailed Lot Listing'!Y42)</f>
        <v>Kay Brothers, Amery Hillside Shiraz, McLaren Vale</v>
      </c>
      <c r="D42" s="24">
        <v>200</v>
      </c>
      <c r="E42" s="24">
        <v>300</v>
      </c>
      <c r="Q42" s="3" t="s">
        <v>127</v>
      </c>
      <c r="R42" s="1" t="s">
        <v>207</v>
      </c>
    </row>
    <row r="43" spans="1:18" ht="14.85" customHeight="1" x14ac:dyDescent="0.25">
      <c r="A43" s="11">
        <v>41</v>
      </c>
      <c r="B43" s="13" t="s">
        <v>14</v>
      </c>
      <c r="C43" s="25" t="str">
        <f>HYPERLINK('Detailed Lot Listing'!Z43,'Detailed Lot Listing'!Y43)</f>
        <v>Kay Brothers, Amery Hillside Shiraz, McLaren Vale</v>
      </c>
      <c r="D43" s="24">
        <v>200</v>
      </c>
      <c r="E43" s="24">
        <v>300</v>
      </c>
      <c r="Q43" s="3" t="s">
        <v>126</v>
      </c>
      <c r="R43" s="1" t="s">
        <v>208</v>
      </c>
    </row>
    <row r="44" spans="1:18" ht="14.85" customHeight="1" x14ac:dyDescent="0.25">
      <c r="A44" s="11">
        <v>42</v>
      </c>
      <c r="B44" s="13" t="s">
        <v>14</v>
      </c>
      <c r="C44" s="25" t="str">
        <f>HYPERLINK('Detailed Lot Listing'!Z44,'Detailed Lot Listing'!Y44)</f>
        <v>Kay Brothers, Amery Hillside Shiraz, McLaren Vale</v>
      </c>
      <c r="D44" s="24">
        <v>200</v>
      </c>
      <c r="E44" s="24">
        <v>300</v>
      </c>
      <c r="Q44" s="3" t="s">
        <v>126</v>
      </c>
      <c r="R44" s="1" t="s">
        <v>209</v>
      </c>
    </row>
    <row r="45" spans="1:18" ht="14.85" customHeight="1" x14ac:dyDescent="0.25">
      <c r="A45" s="11">
        <v>43</v>
      </c>
      <c r="B45" s="13" t="s">
        <v>14</v>
      </c>
      <c r="C45" s="25" t="str">
        <f>HYPERLINK('Detailed Lot Listing'!Z45,'Detailed Lot Listing'!Y45)</f>
        <v>Kay Brothers, Amery Hillside Shiraz, McLaren Vale</v>
      </c>
      <c r="D45" s="24">
        <v>200</v>
      </c>
      <c r="E45" s="24">
        <v>300</v>
      </c>
      <c r="Q45" s="3" t="s">
        <v>126</v>
      </c>
      <c r="R45" s="1" t="s">
        <v>210</v>
      </c>
    </row>
    <row r="46" spans="1:18" ht="14.85" customHeight="1" x14ac:dyDescent="0.25">
      <c r="A46" s="11">
        <v>44</v>
      </c>
      <c r="B46" s="13" t="s">
        <v>14</v>
      </c>
      <c r="C46" s="25" t="str">
        <f>HYPERLINK('Detailed Lot Listing'!Z46,'Detailed Lot Listing'!Y46)</f>
        <v>Kaesler, The Bogan, Barossa Valley</v>
      </c>
      <c r="D46" s="24">
        <v>100</v>
      </c>
      <c r="E46" s="24">
        <v>150</v>
      </c>
      <c r="Q46" s="3" t="s">
        <v>126</v>
      </c>
      <c r="R46" s="1" t="s">
        <v>211</v>
      </c>
    </row>
    <row r="47" spans="1:18" ht="14.85" customHeight="1" x14ac:dyDescent="0.25">
      <c r="A47" s="11">
        <v>45</v>
      </c>
      <c r="B47" s="13" t="s">
        <v>60</v>
      </c>
      <c r="C47" s="25" t="str">
        <f>HYPERLINK('Detailed Lot Listing'!Z47,'Detailed Lot Listing'!Y47)</f>
        <v>Penfolds, Grange, South Australia</v>
      </c>
      <c r="D47" s="24">
        <v>180</v>
      </c>
      <c r="E47" s="24">
        <v>240</v>
      </c>
      <c r="Q47" s="3" t="s">
        <v>126</v>
      </c>
      <c r="R47" s="1" t="s">
        <v>212</v>
      </c>
    </row>
    <row r="48" spans="1:18" ht="14.85" customHeight="1" x14ac:dyDescent="0.25">
      <c r="A48" s="11">
        <v>46</v>
      </c>
      <c r="B48" s="13" t="s">
        <v>88</v>
      </c>
      <c r="C48" s="25" t="str">
        <f>HYPERLINK('Detailed Lot Listing'!Z48,'Detailed Lot Listing'!Y48)</f>
        <v>Penfolds, Grange, South Australia</v>
      </c>
      <c r="D48" s="24">
        <v>150</v>
      </c>
      <c r="E48" s="24">
        <v>220</v>
      </c>
      <c r="Q48" s="3" t="s">
        <v>126</v>
      </c>
      <c r="R48" s="1" t="s">
        <v>213</v>
      </c>
    </row>
    <row r="49" spans="1:18" ht="14.85" customHeight="1" x14ac:dyDescent="0.25">
      <c r="A49" s="11">
        <v>47</v>
      </c>
      <c r="B49" s="13" t="s">
        <v>14</v>
      </c>
      <c r="C49" s="25" t="str">
        <f>HYPERLINK('Detailed Lot Listing'!Z49,'Detailed Lot Listing'!Y49)</f>
        <v>Schubert Estate, Goose-yard Block Shiraz, Barossa Valley</v>
      </c>
      <c r="D49" s="24">
        <v>120</v>
      </c>
      <c r="E49" s="24">
        <v>170</v>
      </c>
      <c r="Q49" s="3" t="s">
        <v>125</v>
      </c>
      <c r="R49" s="1" t="s">
        <v>214</v>
      </c>
    </row>
    <row r="50" spans="1:18" ht="14.85" customHeight="1" x14ac:dyDescent="0.25">
      <c r="A50" s="11">
        <v>48</v>
      </c>
      <c r="B50" s="13" t="s">
        <v>57</v>
      </c>
      <c r="C50" s="25" t="str">
        <f>HYPERLINK('Detailed Lot Listing'!Z50,'Detailed Lot Listing'!Y50)</f>
        <v>Schubert Estate, Goose-yard Block Shiraz, Barossa Valley</v>
      </c>
      <c r="D50" s="24">
        <v>120</v>
      </c>
      <c r="E50" s="24">
        <v>170</v>
      </c>
      <c r="Q50" s="3" t="s">
        <v>124</v>
      </c>
      <c r="R50" s="1" t="s">
        <v>215</v>
      </c>
    </row>
    <row r="51" spans="1:18" ht="14.85" customHeight="1" x14ac:dyDescent="0.25">
      <c r="A51" s="11">
        <v>49</v>
      </c>
      <c r="B51" s="13" t="s">
        <v>57</v>
      </c>
      <c r="C51" s="25" t="str">
        <f>HYPERLINK('Detailed Lot Listing'!Z51,'Detailed Lot Listing'!Y51)</f>
        <v>Schubert Estate, Goose-yard Block Shiraz, Barossa Valley</v>
      </c>
      <c r="D51" s="24">
        <v>120</v>
      </c>
      <c r="E51" s="24">
        <v>170</v>
      </c>
      <c r="Q51" s="3" t="s">
        <v>123</v>
      </c>
      <c r="R51" s="1" t="s">
        <v>216</v>
      </c>
    </row>
    <row r="52" spans="1:18" ht="14.85" customHeight="1" x14ac:dyDescent="0.25">
      <c r="A52" s="11">
        <v>50</v>
      </c>
      <c r="B52" s="13" t="s">
        <v>14</v>
      </c>
      <c r="C52" s="25" t="str">
        <f>HYPERLINK('Detailed Lot Listing'!Z52,'Detailed Lot Listing'!Y52)</f>
        <v>Shirvington, Shiraz, McLaren Vale</v>
      </c>
      <c r="D52" s="24">
        <v>100</v>
      </c>
      <c r="E52" s="24">
        <v>150</v>
      </c>
      <c r="Q52" s="3" t="s">
        <v>122</v>
      </c>
      <c r="R52" s="1" t="s">
        <v>217</v>
      </c>
    </row>
    <row r="53" spans="1:18" ht="14.85" customHeight="1" x14ac:dyDescent="0.25">
      <c r="A53" s="11">
        <v>51</v>
      </c>
      <c r="B53" s="13" t="s">
        <v>14</v>
      </c>
      <c r="C53" s="25" t="str">
        <f>HYPERLINK('Detailed Lot Listing'!Z53,'Detailed Lot Listing'!Y53)</f>
        <v>Shirvington, Shiraz, McLaren Vale</v>
      </c>
      <c r="D53" s="24">
        <v>100</v>
      </c>
      <c r="E53" s="24">
        <v>150</v>
      </c>
      <c r="Q53" s="3" t="s">
        <v>121</v>
      </c>
      <c r="R53" s="1" t="s">
        <v>218</v>
      </c>
    </row>
    <row r="54" spans="1:18" ht="14.85" customHeight="1" x14ac:dyDescent="0.25">
      <c r="A54" s="11">
        <v>52</v>
      </c>
      <c r="B54" s="13" t="s">
        <v>14</v>
      </c>
      <c r="C54" s="25" t="str">
        <f>HYPERLINK('Detailed Lot Listing'!Z54,'Detailed Lot Listing'!Y54)</f>
        <v>Shirvington, Shiraz, McLaren Vale</v>
      </c>
      <c r="D54" s="24">
        <v>100</v>
      </c>
      <c r="E54" s="24">
        <v>150</v>
      </c>
      <c r="Q54" s="3" t="s">
        <v>118</v>
      </c>
      <c r="R54" s="1" t="s">
        <v>219</v>
      </c>
    </row>
    <row r="55" spans="1:18" ht="14.85" customHeight="1" x14ac:dyDescent="0.25">
      <c r="A55" s="11">
        <v>53</v>
      </c>
      <c r="B55" s="13" t="s">
        <v>14</v>
      </c>
      <c r="C55" s="25" t="str">
        <f>HYPERLINK('Detailed Lot Listing'!Z55,'Detailed Lot Listing'!Y55)</f>
        <v>Shirvington, Shiraz, McLaren Vale</v>
      </c>
      <c r="D55" s="24">
        <v>100</v>
      </c>
      <c r="E55" s="24">
        <v>150</v>
      </c>
      <c r="Q55" s="3" t="s">
        <v>119</v>
      </c>
      <c r="R55" s="1" t="s">
        <v>220</v>
      </c>
    </row>
    <row r="56" spans="1:18" ht="14.85" customHeight="1" x14ac:dyDescent="0.25">
      <c r="A56" s="11">
        <v>54</v>
      </c>
      <c r="B56" s="13" t="s">
        <v>14</v>
      </c>
      <c r="C56" s="25" t="str">
        <f>HYPERLINK('Detailed Lot Listing'!Z56,'Detailed Lot Listing'!Y56)</f>
        <v>Shirvington, Shiraz, McLaren Vale</v>
      </c>
      <c r="D56" s="24">
        <v>100</v>
      </c>
      <c r="E56" s="24">
        <v>150</v>
      </c>
      <c r="Q56" s="3" t="s">
        <v>118</v>
      </c>
      <c r="R56" s="1" t="s">
        <v>221</v>
      </c>
    </row>
    <row r="57" spans="1:18" ht="14.85" customHeight="1" x14ac:dyDescent="0.25">
      <c r="A57" s="11">
        <v>55</v>
      </c>
      <c r="B57" s="13" t="s">
        <v>28</v>
      </c>
      <c r="C57" s="25" t="str">
        <f>HYPERLINK('Detailed Lot Listing'!Z57,'Detailed Lot Listing'!Y57)</f>
        <v>Shirvington, Shiraz, McLaren Vale</v>
      </c>
      <c r="D57" s="24">
        <v>100</v>
      </c>
      <c r="E57" s="24">
        <v>150</v>
      </c>
      <c r="Q57" s="3" t="s">
        <v>116</v>
      </c>
      <c r="R57" s="1" t="s">
        <v>222</v>
      </c>
    </row>
    <row r="58" spans="1:18" ht="14.85" customHeight="1" x14ac:dyDescent="0.25">
      <c r="A58" s="11">
        <v>56</v>
      </c>
      <c r="B58" s="13" t="s">
        <v>28</v>
      </c>
      <c r="C58" s="25" t="str">
        <f>HYPERLINK('Detailed Lot Listing'!Z58,'Detailed Lot Listing'!Y58)</f>
        <v>Shirvington, Shiraz, McLaren Vale</v>
      </c>
      <c r="D58" s="24">
        <v>100</v>
      </c>
      <c r="E58" s="24">
        <v>150</v>
      </c>
      <c r="Q58" s="3" t="s">
        <v>115</v>
      </c>
      <c r="R58" s="1" t="s">
        <v>223</v>
      </c>
    </row>
    <row r="59" spans="1:18" ht="14.85" customHeight="1" x14ac:dyDescent="0.25">
      <c r="A59" s="11">
        <v>57</v>
      </c>
      <c r="B59" s="13" t="s">
        <v>28</v>
      </c>
      <c r="C59" s="25" t="str">
        <f>HYPERLINK('Detailed Lot Listing'!Z59,'Detailed Lot Listing'!Y59)</f>
        <v>Shirvington, Shiraz, McLaren Vale</v>
      </c>
      <c r="D59" s="24">
        <v>100</v>
      </c>
      <c r="E59" s="24">
        <v>150</v>
      </c>
      <c r="Q59" s="3" t="s">
        <v>115</v>
      </c>
      <c r="R59" s="1" t="s">
        <v>224</v>
      </c>
    </row>
    <row r="60" spans="1:18" ht="14.85" customHeight="1" x14ac:dyDescent="0.25">
      <c r="A60" s="11">
        <v>58</v>
      </c>
      <c r="B60" s="13" t="s">
        <v>28</v>
      </c>
      <c r="C60" s="25" t="str">
        <f>HYPERLINK('Detailed Lot Listing'!Z60,'Detailed Lot Listing'!Y60)</f>
        <v>Shirvington, Shiraz, McLaren Vale</v>
      </c>
      <c r="D60" s="24">
        <v>100</v>
      </c>
      <c r="E60" s="24">
        <v>150</v>
      </c>
      <c r="Q60" s="3" t="s">
        <v>114</v>
      </c>
      <c r="R60" s="1" t="s">
        <v>225</v>
      </c>
    </row>
    <row r="61" spans="1:18" ht="14.85" customHeight="1" x14ac:dyDescent="0.25">
      <c r="A61" s="11">
        <v>59</v>
      </c>
      <c r="B61" s="13" t="s">
        <v>28</v>
      </c>
      <c r="C61" s="25" t="str">
        <f>HYPERLINK('Detailed Lot Listing'!Z61,'Detailed Lot Listing'!Y61)</f>
        <v>Shirvington, Shiraz, McLaren Vale</v>
      </c>
      <c r="D61" s="24">
        <v>50</v>
      </c>
      <c r="E61" s="24">
        <v>75</v>
      </c>
      <c r="Q61" s="3" t="s">
        <v>113</v>
      </c>
      <c r="R61" s="1" t="s">
        <v>226</v>
      </c>
    </row>
    <row r="62" spans="1:18" ht="14.85" customHeight="1" x14ac:dyDescent="0.25">
      <c r="A62" s="11">
        <v>60</v>
      </c>
      <c r="B62" s="13" t="s">
        <v>28</v>
      </c>
      <c r="C62" s="25" t="str">
        <f>HYPERLINK('Detailed Lot Listing'!Z62,'Detailed Lot Listing'!Y62)</f>
        <v>Shirvington, Shiraz, McLaren Vale</v>
      </c>
      <c r="D62" s="24">
        <v>50</v>
      </c>
      <c r="E62" s="24">
        <v>75</v>
      </c>
      <c r="Q62" s="3" t="s">
        <v>112</v>
      </c>
      <c r="R62" s="1" t="s">
        <v>227</v>
      </c>
    </row>
    <row r="63" spans="1:18" ht="14.85" customHeight="1" x14ac:dyDescent="0.25">
      <c r="A63" s="11">
        <v>61</v>
      </c>
      <c r="B63" s="13" t="s">
        <v>28</v>
      </c>
      <c r="C63" s="25" t="str">
        <f>HYPERLINK('Detailed Lot Listing'!Z63,'Detailed Lot Listing'!Y63)</f>
        <v>Shirvington, Shiraz, McLaren Vale</v>
      </c>
      <c r="D63" s="24">
        <v>80</v>
      </c>
      <c r="E63" s="24">
        <v>120</v>
      </c>
      <c r="Q63" s="3" t="s">
        <v>111</v>
      </c>
      <c r="R63" s="1" t="s">
        <v>228</v>
      </c>
    </row>
    <row r="64" spans="1:18" ht="14.85" customHeight="1" x14ac:dyDescent="0.25">
      <c r="A64" s="11">
        <v>62</v>
      </c>
      <c r="B64" s="13" t="s">
        <v>28</v>
      </c>
      <c r="C64" s="25" t="str">
        <f>HYPERLINK('Detailed Lot Listing'!Z64,'Detailed Lot Listing'!Y64)</f>
        <v>Shirvington, Shiraz, McLaren Vale</v>
      </c>
      <c r="D64" s="24">
        <v>80</v>
      </c>
      <c r="E64" s="24">
        <v>120</v>
      </c>
      <c r="Q64" s="3" t="s">
        <v>111</v>
      </c>
      <c r="R64" s="1" t="s">
        <v>229</v>
      </c>
    </row>
    <row r="65" spans="1:18" ht="14.85" customHeight="1" x14ac:dyDescent="0.25">
      <c r="A65" s="11">
        <v>63</v>
      </c>
      <c r="B65" s="13" t="s">
        <v>28</v>
      </c>
      <c r="C65" s="25" t="str">
        <f>HYPERLINK('Detailed Lot Listing'!Z65,'Detailed Lot Listing'!Y65)</f>
        <v>Shirvington, Cabernet Sauvignon, McLaren Vale (Magnum)</v>
      </c>
      <c r="D65" s="24">
        <v>20</v>
      </c>
      <c r="E65" s="24">
        <v>30</v>
      </c>
      <c r="Q65" s="3" t="s">
        <v>110</v>
      </c>
      <c r="R65" s="1" t="s">
        <v>230</v>
      </c>
    </row>
    <row r="66" spans="1:18" ht="14.85" customHeight="1" x14ac:dyDescent="0.25">
      <c r="A66" s="11">
        <v>64</v>
      </c>
      <c r="B66" s="13" t="s">
        <v>28</v>
      </c>
      <c r="C66" s="25" t="str">
        <f>HYPERLINK('Detailed Lot Listing'!Z66,'Detailed Lot Listing'!Y66)</f>
        <v>Shirvington, Cabernet Sauvignon, McLaren Vale</v>
      </c>
      <c r="D66" s="24">
        <v>80</v>
      </c>
      <c r="E66" s="24">
        <v>120</v>
      </c>
      <c r="Q66" s="3" t="s">
        <v>110</v>
      </c>
      <c r="R66" s="1" t="s">
        <v>231</v>
      </c>
    </row>
    <row r="67" spans="1:18" ht="14.85" customHeight="1" x14ac:dyDescent="0.25">
      <c r="A67" s="11">
        <v>65</v>
      </c>
      <c r="B67" s="13" t="s">
        <v>28</v>
      </c>
      <c r="C67" s="25" t="str">
        <f>HYPERLINK('Detailed Lot Listing'!Z67,'Detailed Lot Listing'!Y67)</f>
        <v>Shirvington, Cabernet Sauvignon, McLaren Vale</v>
      </c>
      <c r="D67" s="24">
        <v>80</v>
      </c>
      <c r="E67" s="24">
        <v>120</v>
      </c>
      <c r="Q67" s="3" t="s">
        <v>110</v>
      </c>
      <c r="R67" s="1" t="s">
        <v>232</v>
      </c>
    </row>
    <row r="68" spans="1:18" ht="14.85" customHeight="1" x14ac:dyDescent="0.25">
      <c r="A68" s="11">
        <v>66</v>
      </c>
      <c r="B68" s="13" t="s">
        <v>28</v>
      </c>
      <c r="C68" s="25" t="str">
        <f>HYPERLINK('Detailed Lot Listing'!Z68,'Detailed Lot Listing'!Y68)</f>
        <v>Shirvington, Cabernet Sauvignon, McLaren Vale</v>
      </c>
      <c r="D68" s="24">
        <v>80</v>
      </c>
      <c r="E68" s="24">
        <v>120</v>
      </c>
      <c r="Q68" s="3" t="s">
        <v>110</v>
      </c>
      <c r="R68" s="1" t="s">
        <v>233</v>
      </c>
    </row>
    <row r="69" spans="1:18" ht="14.85" customHeight="1" x14ac:dyDescent="0.25">
      <c r="A69" s="11">
        <v>67</v>
      </c>
      <c r="B69" s="13" t="s">
        <v>57</v>
      </c>
      <c r="C69" s="25" t="str">
        <f>HYPERLINK('Detailed Lot Listing'!Z69,'Detailed Lot Listing'!Y69)</f>
        <v>Spinifex, Estate Shiraz Viognier, Barossa Valley</v>
      </c>
      <c r="D69" s="24">
        <v>120</v>
      </c>
      <c r="E69" s="24">
        <v>160</v>
      </c>
      <c r="Q69" s="3" t="s">
        <v>109</v>
      </c>
      <c r="R69" s="1" t="s">
        <v>234</v>
      </c>
    </row>
    <row r="70" spans="1:18" ht="14.85" customHeight="1" x14ac:dyDescent="0.25">
      <c r="A70" s="11">
        <v>68</v>
      </c>
      <c r="B70" s="13" t="s">
        <v>57</v>
      </c>
      <c r="C70" s="25" t="str">
        <f>HYPERLINK('Detailed Lot Listing'!Z70,'Detailed Lot Listing'!Y70)</f>
        <v>Spinifex, Estate Shiraz Viognier, Barossa Valley</v>
      </c>
      <c r="D70" s="24">
        <v>120</v>
      </c>
      <c r="E70" s="24">
        <v>160</v>
      </c>
      <c r="Q70" s="3" t="s">
        <v>108</v>
      </c>
      <c r="R70" s="1" t="s">
        <v>235</v>
      </c>
    </row>
    <row r="71" spans="1:18" ht="14.85" customHeight="1" x14ac:dyDescent="0.25">
      <c r="A71" s="11">
        <v>69</v>
      </c>
      <c r="B71" s="13" t="s">
        <v>117</v>
      </c>
      <c r="C71" s="25" t="str">
        <f>HYPERLINK('Detailed Lot Listing'!Z71,'Detailed Lot Listing'!Y71)</f>
        <v>The Standish, The Standish Wine Company, Barossa Valley</v>
      </c>
      <c r="D71" s="24">
        <v>300</v>
      </c>
      <c r="E71" s="24">
        <v>500</v>
      </c>
      <c r="Q71" s="3" t="s">
        <v>108</v>
      </c>
      <c r="R71" s="1" t="s">
        <v>236</v>
      </c>
    </row>
    <row r="72" spans="1:18" ht="14.85" customHeight="1" x14ac:dyDescent="0.25">
      <c r="A72" s="11">
        <v>70</v>
      </c>
      <c r="B72" s="13" t="s">
        <v>117</v>
      </c>
      <c r="C72" s="25" t="str">
        <f>HYPERLINK('Detailed Lot Listing'!Z72,'Detailed Lot Listing'!Y72)</f>
        <v>The Standish, The Standish Wine Company, Barossa Valley</v>
      </c>
      <c r="D72" s="24">
        <v>300</v>
      </c>
      <c r="E72" s="24">
        <v>500</v>
      </c>
      <c r="Q72" s="3" t="s">
        <v>107</v>
      </c>
      <c r="R72" s="1" t="s">
        <v>237</v>
      </c>
    </row>
    <row r="73" spans="1:18" ht="14.85" customHeight="1" x14ac:dyDescent="0.25">
      <c r="A73" s="11">
        <v>71</v>
      </c>
      <c r="B73" s="13" t="s">
        <v>117</v>
      </c>
      <c r="C73" s="25" t="str">
        <f>HYPERLINK('Detailed Lot Listing'!Z73,'Detailed Lot Listing'!Y73)</f>
        <v>The Standish, The Standish Wine Company, Barossa Valley</v>
      </c>
      <c r="D73" s="24">
        <v>300</v>
      </c>
      <c r="E73" s="24">
        <v>500</v>
      </c>
      <c r="Q73" s="3" t="s">
        <v>106</v>
      </c>
      <c r="R73" s="1" t="s">
        <v>238</v>
      </c>
    </row>
    <row r="74" spans="1:18" ht="14.85" customHeight="1" x14ac:dyDescent="0.25">
      <c r="A74" s="11">
        <v>72</v>
      </c>
      <c r="B74" s="13" t="s">
        <v>117</v>
      </c>
      <c r="C74" s="25" t="str">
        <f>HYPERLINK('Detailed Lot Listing'!Z74,'Detailed Lot Listing'!Y74)</f>
        <v>The Standish, The Standish Wine Company, Barossa Valley</v>
      </c>
      <c r="D74" s="24">
        <v>100</v>
      </c>
      <c r="E74" s="24">
        <v>180</v>
      </c>
      <c r="Q74" s="3" t="s">
        <v>105</v>
      </c>
      <c r="R74" s="1" t="s">
        <v>239</v>
      </c>
    </row>
    <row r="75" spans="1:18" ht="14.85" customHeight="1" x14ac:dyDescent="0.25">
      <c r="A75" s="11">
        <v>73</v>
      </c>
      <c r="B75" s="13" t="s">
        <v>117</v>
      </c>
      <c r="C75" s="25" t="str">
        <f>HYPERLINK('Detailed Lot Listing'!Z75,'Detailed Lot Listing'!Y75)</f>
        <v>The Standish, The Standish Wine Company, Barossa Valley</v>
      </c>
      <c r="D75" s="24">
        <v>200</v>
      </c>
      <c r="E75" s="24">
        <v>300</v>
      </c>
      <c r="Q75" s="3" t="s">
        <v>104</v>
      </c>
      <c r="R75" s="1" t="s">
        <v>240</v>
      </c>
    </row>
    <row r="76" spans="1:18" ht="14.85" customHeight="1" x14ac:dyDescent="0.25">
      <c r="A76" s="11">
        <v>74</v>
      </c>
      <c r="B76" s="13" t="s">
        <v>14</v>
      </c>
      <c r="C76" s="25" t="str">
        <f>HYPERLINK('Detailed Lot Listing'!Z76,'Detailed Lot Listing'!Y76)</f>
        <v>The Relic, The Standish Wine Company, Barossa Valley</v>
      </c>
      <c r="D76" s="24">
        <v>200</v>
      </c>
      <c r="E76" s="24">
        <v>300</v>
      </c>
      <c r="Q76" s="3" t="s">
        <v>103</v>
      </c>
      <c r="R76" s="1" t="s">
        <v>241</v>
      </c>
    </row>
    <row r="77" spans="1:18" ht="14.85" customHeight="1" x14ac:dyDescent="0.25">
      <c r="A77" s="11">
        <v>75</v>
      </c>
      <c r="B77" s="13" t="s">
        <v>14</v>
      </c>
      <c r="C77" s="25" t="str">
        <f>HYPERLINK('Detailed Lot Listing'!Z77,'Detailed Lot Listing'!Y77)</f>
        <v>The Standish, The Standish Wine Company, Barossa Valley</v>
      </c>
      <c r="D77" s="24">
        <v>300</v>
      </c>
      <c r="E77" s="24">
        <v>500</v>
      </c>
      <c r="Q77" s="3" t="s">
        <v>102</v>
      </c>
      <c r="R77" s="1" t="s">
        <v>242</v>
      </c>
    </row>
    <row r="78" spans="1:18" ht="14.85" customHeight="1" x14ac:dyDescent="0.25">
      <c r="A78" s="11">
        <v>76</v>
      </c>
      <c r="B78" s="13" t="s">
        <v>57</v>
      </c>
      <c r="C78" s="25" t="str">
        <f>HYPERLINK('Detailed Lot Listing'!Z78,'Detailed Lot Listing'!Y78)</f>
        <v>The Relic, The Standish Wine Company, Barossa Valley</v>
      </c>
      <c r="D78" s="24">
        <v>100</v>
      </c>
      <c r="E78" s="24">
        <v>200</v>
      </c>
      <c r="Q78" s="3" t="s">
        <v>101</v>
      </c>
      <c r="R78" s="1" t="s">
        <v>243</v>
      </c>
    </row>
    <row r="79" spans="1:18" ht="14.85" customHeight="1" x14ac:dyDescent="0.25">
      <c r="A79" s="11">
        <v>77</v>
      </c>
      <c r="B79" s="13" t="s">
        <v>57</v>
      </c>
      <c r="C79" s="25" t="str">
        <f>HYPERLINK('Detailed Lot Listing'!Z79,'Detailed Lot Listing'!Y79)</f>
        <v>The Relic, The Standish Wine Company, Barossa Valley</v>
      </c>
      <c r="D79" s="24">
        <v>180</v>
      </c>
      <c r="E79" s="24">
        <v>260</v>
      </c>
      <c r="Q79" s="3" t="s">
        <v>100</v>
      </c>
      <c r="R79" s="1" t="s">
        <v>244</v>
      </c>
    </row>
    <row r="80" spans="1:18" ht="14.85" customHeight="1" x14ac:dyDescent="0.25">
      <c r="A80" s="11">
        <v>78</v>
      </c>
      <c r="B80" s="13" t="s">
        <v>120</v>
      </c>
      <c r="C80" s="25" t="str">
        <f>HYPERLINK('Detailed Lot Listing'!Z80,'Detailed Lot Listing'!Y80)</f>
        <v>Torbreck, The Pict, Barossa Valley</v>
      </c>
      <c r="D80" s="24">
        <v>260</v>
      </c>
      <c r="E80" s="24">
        <v>340</v>
      </c>
      <c r="Q80" s="3" t="s">
        <v>98</v>
      </c>
      <c r="R80" s="1" t="s">
        <v>245</v>
      </c>
    </row>
    <row r="81" spans="1:18" ht="14.85" customHeight="1" x14ac:dyDescent="0.25">
      <c r="A81" s="11">
        <v>79</v>
      </c>
      <c r="B81" s="13" t="s">
        <v>120</v>
      </c>
      <c r="C81" s="25" t="str">
        <f>HYPERLINK('Detailed Lot Listing'!Z81,'Detailed Lot Listing'!Y81)</f>
        <v>Torbreck, The Pict, Barossa Valley</v>
      </c>
      <c r="D81" s="24">
        <v>120</v>
      </c>
      <c r="E81" s="24">
        <v>160</v>
      </c>
      <c r="Q81" s="3" t="s">
        <v>98</v>
      </c>
      <c r="R81" s="1" t="s">
        <v>246</v>
      </c>
    </row>
    <row r="82" spans="1:18" ht="14.85" customHeight="1" x14ac:dyDescent="0.25">
      <c r="A82" s="11">
        <v>80</v>
      </c>
      <c r="B82" s="13" t="s">
        <v>117</v>
      </c>
      <c r="C82" s="25" t="str">
        <f>HYPERLINK('Detailed Lot Listing'!Z82,'Detailed Lot Listing'!Y82)</f>
        <v>Torbreck, The Struie, Barossa</v>
      </c>
      <c r="D82" s="24">
        <v>200</v>
      </c>
      <c r="E82" s="24">
        <v>300</v>
      </c>
      <c r="Q82" s="3" t="s">
        <v>97</v>
      </c>
      <c r="R82" s="1" t="s">
        <v>247</v>
      </c>
    </row>
    <row r="83" spans="1:18" ht="14.85" customHeight="1" x14ac:dyDescent="0.25">
      <c r="A83" s="11">
        <v>81</v>
      </c>
      <c r="B83" s="13" t="s">
        <v>117</v>
      </c>
      <c r="C83" s="25" t="str">
        <f>HYPERLINK('Detailed Lot Listing'!Z83,'Detailed Lot Listing'!Y83)</f>
        <v>Torbreck, The Struie, Barossa</v>
      </c>
      <c r="D83" s="24">
        <v>200</v>
      </c>
      <c r="E83" s="24">
        <v>300</v>
      </c>
      <c r="Q83" s="3" t="s">
        <v>97</v>
      </c>
      <c r="R83" s="1" t="s">
        <v>248</v>
      </c>
    </row>
    <row r="84" spans="1:18" ht="14.85" customHeight="1" x14ac:dyDescent="0.25">
      <c r="A84" s="11">
        <v>82</v>
      </c>
      <c r="B84" s="13" t="s">
        <v>117</v>
      </c>
      <c r="C84" s="25" t="str">
        <f>HYPERLINK('Detailed Lot Listing'!Z84,'Detailed Lot Listing'!Y84)</f>
        <v>Torbreck, Descendant, Barossa Valley</v>
      </c>
      <c r="D84" s="24">
        <v>400</v>
      </c>
      <c r="E84" s="24">
        <v>600</v>
      </c>
      <c r="Q84" s="3" t="s">
        <v>96</v>
      </c>
      <c r="R84" s="1" t="s">
        <v>249</v>
      </c>
    </row>
    <row r="85" spans="1:18" ht="14.85" customHeight="1" x14ac:dyDescent="0.25">
      <c r="A85" s="11">
        <v>83</v>
      </c>
      <c r="B85" s="13" t="s">
        <v>117</v>
      </c>
      <c r="C85" s="25" t="str">
        <f>HYPERLINK('Detailed Lot Listing'!Z85,'Detailed Lot Listing'!Y85)</f>
        <v>Torbreck, The Factor, Barossa Valley</v>
      </c>
      <c r="D85" s="24">
        <v>400</v>
      </c>
      <c r="E85" s="24">
        <v>600</v>
      </c>
      <c r="Q85" s="3" t="s">
        <v>95</v>
      </c>
      <c r="R85" s="1" t="s">
        <v>250</v>
      </c>
    </row>
    <row r="86" spans="1:18" ht="14.85" customHeight="1" x14ac:dyDescent="0.25">
      <c r="A86" s="11">
        <v>84</v>
      </c>
      <c r="B86" s="13" t="s">
        <v>117</v>
      </c>
      <c r="C86" s="25" t="str">
        <f>HYPERLINK('Detailed Lot Listing'!Z86,'Detailed Lot Listing'!Y86)</f>
        <v>Torbreck, The Factor, Barossa Valley</v>
      </c>
      <c r="D86" s="24">
        <v>400</v>
      </c>
      <c r="E86" s="24">
        <v>600</v>
      </c>
      <c r="Q86" s="3" t="s">
        <v>94</v>
      </c>
      <c r="R86" s="1" t="s">
        <v>251</v>
      </c>
    </row>
    <row r="87" spans="1:18" ht="14.85" customHeight="1" x14ac:dyDescent="0.25">
      <c r="A87" s="11">
        <v>85</v>
      </c>
      <c r="B87" s="13" t="s">
        <v>117</v>
      </c>
      <c r="C87" s="25" t="str">
        <f>HYPERLINK('Detailed Lot Listing'!Z87,'Detailed Lot Listing'!Y87)</f>
        <v>Torbreck, The Factor, Barossa Valley</v>
      </c>
      <c r="D87" s="24">
        <v>400</v>
      </c>
      <c r="E87" s="24">
        <v>600</v>
      </c>
      <c r="Q87" s="3" t="s">
        <v>93</v>
      </c>
      <c r="R87" s="1" t="s">
        <v>252</v>
      </c>
    </row>
    <row r="88" spans="1:18" ht="14.85" customHeight="1" x14ac:dyDescent="0.25">
      <c r="A88" s="11">
        <v>86</v>
      </c>
      <c r="B88" s="13" t="s">
        <v>14</v>
      </c>
      <c r="C88" s="25" t="str">
        <f>HYPERLINK('Detailed Lot Listing'!Z88,'Detailed Lot Listing'!Y88)</f>
        <v>Torbreck, The Struie, Barossa</v>
      </c>
      <c r="D88" s="24">
        <v>200</v>
      </c>
      <c r="E88" s="24">
        <v>300</v>
      </c>
      <c r="Q88" s="3" t="s">
        <v>92</v>
      </c>
      <c r="R88" s="1" t="s">
        <v>253</v>
      </c>
    </row>
    <row r="89" spans="1:18" ht="14.85" customHeight="1" x14ac:dyDescent="0.25">
      <c r="A89" s="11">
        <v>87</v>
      </c>
      <c r="B89" s="13" t="s">
        <v>14</v>
      </c>
      <c r="C89" s="25" t="str">
        <f>HYPERLINK('Detailed Lot Listing'!Z89,'Detailed Lot Listing'!Y89)</f>
        <v>Torbreck, The Struie, Barossa</v>
      </c>
      <c r="D89" s="24">
        <v>200</v>
      </c>
      <c r="E89" s="24">
        <v>300</v>
      </c>
      <c r="Q89" s="3" t="s">
        <v>91</v>
      </c>
      <c r="R89" s="1" t="s">
        <v>254</v>
      </c>
    </row>
    <row r="90" spans="1:18" ht="14.85" customHeight="1" x14ac:dyDescent="0.25">
      <c r="A90" s="11">
        <v>88</v>
      </c>
      <c r="B90" s="13" t="s">
        <v>14</v>
      </c>
      <c r="C90" s="25" t="str">
        <f>HYPERLINK('Detailed Lot Listing'!Z90,'Detailed Lot Listing'!Y90)</f>
        <v>Torbreck, The Struie, Barossa</v>
      </c>
      <c r="D90" s="24">
        <v>100</v>
      </c>
      <c r="E90" s="24">
        <v>150</v>
      </c>
      <c r="Q90" s="3" t="s">
        <v>90</v>
      </c>
      <c r="R90" s="1" t="s">
        <v>255</v>
      </c>
    </row>
    <row r="91" spans="1:18" ht="14.85" customHeight="1" x14ac:dyDescent="0.25">
      <c r="A91" s="11">
        <v>89</v>
      </c>
      <c r="B91" s="13" t="s">
        <v>14</v>
      </c>
      <c r="C91" s="25" t="str">
        <f>HYPERLINK('Detailed Lot Listing'!Z91,'Detailed Lot Listing'!Y91)</f>
        <v>Torbreck, The Struie, Barossa</v>
      </c>
      <c r="D91" s="24">
        <v>200</v>
      </c>
      <c r="E91" s="24">
        <v>300</v>
      </c>
      <c r="Q91" s="3" t="s">
        <v>89</v>
      </c>
      <c r="R91" s="1" t="s">
        <v>256</v>
      </c>
    </row>
    <row r="92" spans="1:18" ht="14.85" customHeight="1" x14ac:dyDescent="0.25">
      <c r="A92" s="11">
        <v>90</v>
      </c>
      <c r="B92" s="13" t="s">
        <v>14</v>
      </c>
      <c r="C92" s="25" t="str">
        <f>HYPERLINK('Detailed Lot Listing'!Z92,'Detailed Lot Listing'!Y92)</f>
        <v>Torbreck, The Struie, Barossa</v>
      </c>
      <c r="D92" s="24">
        <v>100</v>
      </c>
      <c r="E92" s="24">
        <v>150</v>
      </c>
      <c r="Q92" s="3" t="s">
        <v>87</v>
      </c>
      <c r="R92" s="1" t="s">
        <v>257</v>
      </c>
    </row>
    <row r="93" spans="1:18" ht="14.85" customHeight="1" x14ac:dyDescent="0.25">
      <c r="A93" s="11">
        <v>91</v>
      </c>
      <c r="B93" s="13" t="s">
        <v>14</v>
      </c>
      <c r="C93" s="25" t="str">
        <f>HYPERLINK('Detailed Lot Listing'!Z93,'Detailed Lot Listing'!Y93)</f>
        <v>Torbreck, The Factor, Barossa Valley</v>
      </c>
      <c r="D93" s="24">
        <v>400</v>
      </c>
      <c r="E93" s="24">
        <v>600</v>
      </c>
      <c r="Q93" s="3" t="s">
        <v>86</v>
      </c>
      <c r="R93" s="1" t="s">
        <v>258</v>
      </c>
    </row>
    <row r="94" spans="1:18" ht="14.85" customHeight="1" x14ac:dyDescent="0.25">
      <c r="A94" s="11">
        <v>92</v>
      </c>
      <c r="B94" s="13" t="s">
        <v>14</v>
      </c>
      <c r="C94" s="25" t="str">
        <f>HYPERLINK('Detailed Lot Listing'!Z94,'Detailed Lot Listing'!Y94)</f>
        <v>Torbreck, Descendant, Barossa Valley</v>
      </c>
      <c r="D94" s="24">
        <v>400</v>
      </c>
      <c r="E94" s="24">
        <v>600</v>
      </c>
      <c r="Q94" s="3" t="s">
        <v>85</v>
      </c>
      <c r="R94" s="1" t="s">
        <v>259</v>
      </c>
    </row>
    <row r="95" spans="1:18" ht="14.85" customHeight="1" x14ac:dyDescent="0.25">
      <c r="A95" s="11">
        <v>93</v>
      </c>
      <c r="B95" s="13" t="s">
        <v>14</v>
      </c>
      <c r="C95" s="25" t="str">
        <f>HYPERLINK('Detailed Lot Listing'!Z95,'Detailed Lot Listing'!Y95)</f>
        <v>Torbreck, Les Amis, Barossa Valley</v>
      </c>
      <c r="D95" s="24">
        <v>180</v>
      </c>
      <c r="E95" s="24">
        <v>280</v>
      </c>
      <c r="Q95" s="3" t="s">
        <v>85</v>
      </c>
      <c r="R95" s="1" t="s">
        <v>260</v>
      </c>
    </row>
    <row r="96" spans="1:18" ht="14.85" customHeight="1" x14ac:dyDescent="0.25">
      <c r="A96" s="11">
        <v>94</v>
      </c>
      <c r="B96" s="13" t="s">
        <v>14</v>
      </c>
      <c r="C96" s="25" t="str">
        <f>HYPERLINK('Detailed Lot Listing'!Z96,'Detailed Lot Listing'!Y96)</f>
        <v>Torbreck, Les Amis, Barossa Valley</v>
      </c>
      <c r="D96" s="24">
        <v>300</v>
      </c>
      <c r="E96" s="24">
        <v>400</v>
      </c>
      <c r="Q96" s="3" t="s">
        <v>84</v>
      </c>
      <c r="R96" s="1" t="s">
        <v>261</v>
      </c>
    </row>
    <row r="97" spans="1:18" ht="14.85" customHeight="1" x14ac:dyDescent="0.25">
      <c r="A97" s="11">
        <v>95</v>
      </c>
      <c r="B97" s="13" t="s">
        <v>117</v>
      </c>
      <c r="C97" s="25" t="str">
        <f>HYPERLINK('Detailed Lot Listing'!Z97,'Detailed Lot Listing'!Y97)</f>
        <v>Two Hands, Zippys Block, Barossa Valley</v>
      </c>
      <c r="D97" s="24">
        <v>90</v>
      </c>
      <c r="E97" s="24">
        <v>140</v>
      </c>
      <c r="Q97" s="3" t="s">
        <v>83</v>
      </c>
      <c r="R97" s="1" t="s">
        <v>262</v>
      </c>
    </row>
    <row r="98" spans="1:18" ht="14.85" customHeight="1" x14ac:dyDescent="0.25">
      <c r="A98" s="11">
        <v>96</v>
      </c>
      <c r="B98" s="13" t="s">
        <v>14</v>
      </c>
      <c r="C98" s="25" t="str">
        <f>HYPERLINK('Detailed Lot Listing'!Z98,'Detailed Lot Listing'!Y98)</f>
        <v>Two Hands, Coach House Block Shiraz, Barossa Valley</v>
      </c>
      <c r="D98" s="24">
        <v>180</v>
      </c>
      <c r="E98" s="24">
        <v>280</v>
      </c>
      <c r="Q98" s="3" t="s">
        <v>82</v>
      </c>
      <c r="R98" s="1" t="s">
        <v>263</v>
      </c>
    </row>
    <row r="99" spans="1:18" ht="14.85" customHeight="1" x14ac:dyDescent="0.25">
      <c r="A99" s="11">
        <v>97</v>
      </c>
      <c r="B99" s="13" t="s">
        <v>14</v>
      </c>
      <c r="C99" s="25" t="str">
        <f>HYPERLINK('Detailed Lot Listing'!Z99,'Detailed Lot Listing'!Y99)</f>
        <v>Two Hands, Coach House Block Shiraz, Barossa Valley</v>
      </c>
      <c r="D99" s="24">
        <v>180</v>
      </c>
      <c r="E99" s="24">
        <v>280</v>
      </c>
      <c r="Q99" s="3" t="s">
        <v>81</v>
      </c>
      <c r="R99" s="1" t="s">
        <v>264</v>
      </c>
    </row>
    <row r="100" spans="1:18" ht="14.85" customHeight="1" x14ac:dyDescent="0.25">
      <c r="A100" s="11">
        <v>98</v>
      </c>
      <c r="B100" s="13" t="s">
        <v>14</v>
      </c>
      <c r="C100" s="25" t="str">
        <f>HYPERLINK('Detailed Lot Listing'!Z100,'Detailed Lot Listing'!Y100)</f>
        <v>Two Hands, Coach House Block Shiraz, Barossa Valley</v>
      </c>
      <c r="D100" s="24">
        <v>180</v>
      </c>
      <c r="E100" s="24">
        <v>280</v>
      </c>
      <c r="Q100" s="3" t="s">
        <v>80</v>
      </c>
      <c r="R100" s="1" t="s">
        <v>265</v>
      </c>
    </row>
    <row r="101" spans="1:18" ht="14.85" customHeight="1" x14ac:dyDescent="0.25">
      <c r="A101" s="11">
        <v>99</v>
      </c>
      <c r="B101" s="13" t="s">
        <v>14</v>
      </c>
      <c r="C101" s="25" t="str">
        <f>HYPERLINK('Detailed Lot Listing'!Z101,'Detailed Lot Listing'!Y101)</f>
        <v>Two Hands, Coach House Block Shiraz, Barossa Valley</v>
      </c>
      <c r="D101" s="24">
        <v>90</v>
      </c>
      <c r="E101" s="24">
        <v>140</v>
      </c>
      <c r="Q101" s="3" t="s">
        <v>79</v>
      </c>
      <c r="R101" s="1" t="s">
        <v>266</v>
      </c>
    </row>
    <row r="102" spans="1:18" ht="14.85" customHeight="1" x14ac:dyDescent="0.25">
      <c r="A102" s="11">
        <v>100</v>
      </c>
      <c r="B102" s="13" t="s">
        <v>14</v>
      </c>
      <c r="C102" s="25" t="str">
        <f>HYPERLINK('Detailed Lot Listing'!Z102,'Detailed Lot Listing'!Y102)</f>
        <v>Two Hands, Coach House Block Shiraz, Barossa Valley</v>
      </c>
      <c r="D102" s="24">
        <v>180</v>
      </c>
      <c r="E102" s="24">
        <v>280</v>
      </c>
      <c r="Q102" s="3" t="s">
        <v>78</v>
      </c>
      <c r="R102" s="1" t="s">
        <v>267</v>
      </c>
    </row>
    <row r="103" spans="1:18" ht="14.85" customHeight="1" x14ac:dyDescent="0.25">
      <c r="A103" s="11">
        <v>101</v>
      </c>
      <c r="B103" s="13" t="s">
        <v>14</v>
      </c>
      <c r="C103" s="25" t="str">
        <f>HYPERLINK('Detailed Lot Listing'!Z103,'Detailed Lot Listing'!Y103)</f>
        <v>Two Hands, Coach House Block Shiraz, Barossa Valley</v>
      </c>
      <c r="D103" s="24">
        <v>180</v>
      </c>
      <c r="E103" s="24">
        <v>280</v>
      </c>
      <c r="Q103" s="3" t="s">
        <v>77</v>
      </c>
      <c r="R103" s="1" t="s">
        <v>268</v>
      </c>
    </row>
    <row r="104" spans="1:18" ht="14.85" customHeight="1" x14ac:dyDescent="0.25">
      <c r="A104" s="11">
        <v>102</v>
      </c>
      <c r="B104" s="13" t="s">
        <v>14</v>
      </c>
      <c r="C104" s="25" t="str">
        <f>HYPERLINK('Detailed Lot Listing'!Z104,'Detailed Lot Listing'!Y104)</f>
        <v>Two Hands, Coach House Block Cabernet Sauvignon, Barossa Valley</v>
      </c>
      <c r="D104" s="24">
        <v>180</v>
      </c>
      <c r="E104" s="24">
        <v>280</v>
      </c>
      <c r="Q104" s="3" t="s">
        <v>76</v>
      </c>
      <c r="R104" s="1" t="s">
        <v>269</v>
      </c>
    </row>
    <row r="105" spans="1:18" ht="14.85" customHeight="1" x14ac:dyDescent="0.25">
      <c r="A105" s="11">
        <v>103</v>
      </c>
      <c r="B105" s="13" t="s">
        <v>14</v>
      </c>
      <c r="C105" s="25" t="str">
        <f>HYPERLINK('Detailed Lot Listing'!Z105,'Detailed Lot Listing'!Y105)</f>
        <v>Two Hands, Coach House Block Shiraz, Barossa Valley</v>
      </c>
      <c r="D105" s="24">
        <v>90</v>
      </c>
      <c r="E105" s="24">
        <v>140</v>
      </c>
      <c r="Q105" s="3" t="s">
        <v>75</v>
      </c>
      <c r="R105" s="1" t="s">
        <v>270</v>
      </c>
    </row>
    <row r="106" spans="1:18" ht="14.85" customHeight="1" x14ac:dyDescent="0.25">
      <c r="A106" s="11">
        <v>104</v>
      </c>
      <c r="B106" s="13" t="s">
        <v>14</v>
      </c>
      <c r="C106" s="25" t="str">
        <f>HYPERLINK('Detailed Lot Listing'!Z106,'Detailed Lot Listing'!Y106)</f>
        <v>Two Worlds, Two Hands &amp; Egelhoff</v>
      </c>
      <c r="D106" s="24">
        <v>500</v>
      </c>
      <c r="E106" s="24">
        <v>700</v>
      </c>
      <c r="Q106" s="3" t="s">
        <v>74</v>
      </c>
      <c r="R106" s="1" t="s">
        <v>271</v>
      </c>
    </row>
    <row r="107" spans="1:18" ht="14.85" customHeight="1" x14ac:dyDescent="0.25">
      <c r="A107" s="11">
        <v>105</v>
      </c>
      <c r="B107" s="13" t="s">
        <v>14</v>
      </c>
      <c r="C107" s="25" t="str">
        <f>HYPERLINK('Detailed Lot Listing'!Z107,'Detailed Lot Listing'!Y107)</f>
        <v>Two Hands, Zippys Block, Barossa Valley</v>
      </c>
      <c r="D107" s="24">
        <v>280</v>
      </c>
      <c r="E107" s="24">
        <v>380</v>
      </c>
      <c r="Q107" s="3" t="s">
        <v>73</v>
      </c>
      <c r="R107" s="1" t="s">
        <v>272</v>
      </c>
    </row>
    <row r="108" spans="1:18" ht="14.85" customHeight="1" x14ac:dyDescent="0.25">
      <c r="A108" s="11">
        <v>106</v>
      </c>
      <c r="B108" s="13" t="s">
        <v>14</v>
      </c>
      <c r="C108" s="25" t="str">
        <f>HYPERLINK('Detailed Lot Listing'!Z108,'Detailed Lot Listing'!Y108)</f>
        <v>Two Hands, Zippys Block, Barossa Valley</v>
      </c>
      <c r="D108" s="24">
        <v>280</v>
      </c>
      <c r="E108" s="24">
        <v>380</v>
      </c>
      <c r="Q108" s="3" t="s">
        <v>72</v>
      </c>
      <c r="R108" s="1" t="s">
        <v>273</v>
      </c>
    </row>
    <row r="109" spans="1:18" ht="14.85" customHeight="1" x14ac:dyDescent="0.25">
      <c r="A109" s="11">
        <v>107</v>
      </c>
      <c r="B109" s="13" t="s">
        <v>14</v>
      </c>
      <c r="C109" s="25" t="str">
        <f>HYPERLINK('Detailed Lot Listing'!Z109,'Detailed Lot Listing'!Y109)</f>
        <v>Two Hands, Zippys Block, Barossa Valley</v>
      </c>
      <c r="D109" s="24">
        <v>280</v>
      </c>
      <c r="E109" s="24">
        <v>380</v>
      </c>
      <c r="Q109" s="3" t="s">
        <v>71</v>
      </c>
      <c r="R109" s="1" t="s">
        <v>274</v>
      </c>
    </row>
    <row r="110" spans="1:18" ht="14.85" customHeight="1" x14ac:dyDescent="0.25">
      <c r="A110" s="11">
        <v>108</v>
      </c>
      <c r="B110" s="13" t="s">
        <v>14</v>
      </c>
      <c r="C110" s="25" t="str">
        <f>HYPERLINK('Detailed Lot Listing'!Z110,'Detailed Lot Listing'!Y110)</f>
        <v>Two Hands, Zippys Block, Barossa Valley</v>
      </c>
      <c r="D110" s="24">
        <v>280</v>
      </c>
      <c r="E110" s="24">
        <v>380</v>
      </c>
      <c r="Q110" s="3" t="s">
        <v>70</v>
      </c>
      <c r="R110" s="1" t="s">
        <v>275</v>
      </c>
    </row>
    <row r="111" spans="1:18" ht="14.85" customHeight="1" x14ac:dyDescent="0.25">
      <c r="A111" s="11">
        <v>109</v>
      </c>
      <c r="B111" s="13" t="s">
        <v>14</v>
      </c>
      <c r="C111" s="25" t="str">
        <f>HYPERLINK('Detailed Lot Listing'!Z111,'Detailed Lot Listing'!Y111)</f>
        <v>Two Hands, Zippys Block, Barossa Valley</v>
      </c>
      <c r="D111" s="24">
        <v>280</v>
      </c>
      <c r="E111" s="24">
        <v>380</v>
      </c>
      <c r="Q111" s="3" t="s">
        <v>69</v>
      </c>
      <c r="R111" s="1" t="s">
        <v>276</v>
      </c>
    </row>
    <row r="112" spans="1:18" ht="14.85" customHeight="1" x14ac:dyDescent="0.25">
      <c r="A112" s="11">
        <v>110</v>
      </c>
      <c r="B112" s="13" t="s">
        <v>14</v>
      </c>
      <c r="C112" s="25" t="str">
        <f>HYPERLINK('Detailed Lot Listing'!Z112,'Detailed Lot Listing'!Y112)</f>
        <v>Two Hands, Coach House Block Shiraz, Barossa Valley</v>
      </c>
      <c r="D112" s="24">
        <v>180</v>
      </c>
      <c r="E112" s="24">
        <v>280</v>
      </c>
      <c r="Q112" s="3" t="s">
        <v>68</v>
      </c>
      <c r="R112" s="1" t="s">
        <v>277</v>
      </c>
    </row>
    <row r="113" spans="1:18" ht="14.85" customHeight="1" x14ac:dyDescent="0.25">
      <c r="A113" s="11">
        <v>111</v>
      </c>
      <c r="B113" s="13" t="s">
        <v>14</v>
      </c>
      <c r="C113" s="25" t="str">
        <f>HYPERLINK('Detailed Lot Listing'!Z113,'Detailed Lot Listing'!Y113)</f>
        <v>Two Hands, Zippys Block, Barossa Valley</v>
      </c>
      <c r="D113" s="24">
        <v>190</v>
      </c>
      <c r="E113" s="24">
        <v>260</v>
      </c>
      <c r="Q113" s="3" t="s">
        <v>67</v>
      </c>
      <c r="R113" s="1" t="s">
        <v>278</v>
      </c>
    </row>
    <row r="114" spans="1:18" ht="14.85" customHeight="1" x14ac:dyDescent="0.25">
      <c r="A114" s="11">
        <v>112</v>
      </c>
      <c r="B114" s="13" t="s">
        <v>14</v>
      </c>
      <c r="C114" s="25" t="str">
        <f>HYPERLINK('Detailed Lot Listing'!Z114,'Detailed Lot Listing'!Y114)</f>
        <v>Two Hands, Zippys Block, Barossa Valley</v>
      </c>
      <c r="D114" s="24">
        <v>140</v>
      </c>
      <c r="E114" s="24">
        <v>190</v>
      </c>
      <c r="Q114" s="3" t="s">
        <v>67</v>
      </c>
      <c r="R114" s="1" t="s">
        <v>279</v>
      </c>
    </row>
    <row r="115" spans="1:18" ht="14.85" customHeight="1" x14ac:dyDescent="0.25">
      <c r="A115" s="11">
        <v>113</v>
      </c>
      <c r="B115" s="13" t="s">
        <v>14</v>
      </c>
      <c r="C115" s="25" t="str">
        <f>HYPERLINK('Detailed Lot Listing'!Z115,'Detailed Lot Listing'!Y115)</f>
        <v>Two Hands, Coach House Block Shiraz, Barossa Valley</v>
      </c>
      <c r="D115" s="24">
        <v>90</v>
      </c>
      <c r="E115" s="24">
        <v>140</v>
      </c>
      <c r="Q115" s="3" t="s">
        <v>67</v>
      </c>
      <c r="R115" s="1" t="s">
        <v>280</v>
      </c>
    </row>
    <row r="116" spans="1:18" ht="14.85" customHeight="1" x14ac:dyDescent="0.25">
      <c r="A116" s="11">
        <v>114</v>
      </c>
      <c r="B116" s="13" t="s">
        <v>14</v>
      </c>
      <c r="C116" s="25" t="str">
        <f>HYPERLINK('Detailed Lot Listing'!Z116,'Detailed Lot Listing'!Y116)</f>
        <v>Two Worlds, Two Hands &amp; Egelhoff</v>
      </c>
      <c r="D116" s="24">
        <v>400</v>
      </c>
      <c r="E116" s="24">
        <v>700</v>
      </c>
      <c r="Q116" s="3" t="s">
        <v>66</v>
      </c>
      <c r="R116" s="1" t="s">
        <v>281</v>
      </c>
    </row>
    <row r="117" spans="1:18" ht="14.85" customHeight="1" x14ac:dyDescent="0.25">
      <c r="A117" s="11">
        <v>115</v>
      </c>
      <c r="B117" s="13" t="s">
        <v>14</v>
      </c>
      <c r="C117" s="25" t="str">
        <f>HYPERLINK('Detailed Lot Listing'!Z117,'Detailed Lot Listing'!Y117)</f>
        <v>Two Worlds, Two Hands &amp; Egelhoff</v>
      </c>
      <c r="D117" s="24">
        <v>400</v>
      </c>
      <c r="E117" s="24">
        <v>700</v>
      </c>
      <c r="Q117" s="3" t="s">
        <v>65</v>
      </c>
      <c r="R117" s="1" t="s">
        <v>282</v>
      </c>
    </row>
    <row r="118" spans="1:18" ht="14.85" customHeight="1" x14ac:dyDescent="0.25">
      <c r="A118" s="11">
        <v>116</v>
      </c>
      <c r="B118" s="13" t="s">
        <v>14</v>
      </c>
      <c r="C118" s="25" t="str">
        <f>HYPERLINK('Detailed Lot Listing'!Z118,'Detailed Lot Listing'!Y118)</f>
        <v>Two Worlds, Two Hands &amp; Egelhoff</v>
      </c>
      <c r="D118" s="24">
        <v>400</v>
      </c>
      <c r="E118" s="24">
        <v>700</v>
      </c>
      <c r="Q118" s="3" t="s">
        <v>64</v>
      </c>
      <c r="R118" s="1" t="s">
        <v>283</v>
      </c>
    </row>
    <row r="119" spans="1:18" ht="14.85" customHeight="1" x14ac:dyDescent="0.25">
      <c r="A119" s="11">
        <v>117</v>
      </c>
      <c r="B119" s="13" t="s">
        <v>57</v>
      </c>
      <c r="C119" s="25" t="str">
        <f>HYPERLINK('Detailed Lot Listing'!Z119,'Detailed Lot Listing'!Y119)</f>
        <v>Two Hands, Coach House Block Shiraz, Barossa Valley</v>
      </c>
      <c r="D119" s="24">
        <v>180</v>
      </c>
      <c r="E119" s="24">
        <v>280</v>
      </c>
      <c r="Q119" s="3" t="s">
        <v>63</v>
      </c>
      <c r="R119" s="1" t="s">
        <v>284</v>
      </c>
    </row>
    <row r="120" spans="1:18" ht="14.85" customHeight="1" x14ac:dyDescent="0.25">
      <c r="A120" s="11">
        <v>118</v>
      </c>
      <c r="B120" s="13" t="s">
        <v>57</v>
      </c>
      <c r="C120" s="25" t="str">
        <f>HYPERLINK('Detailed Lot Listing'!Z120,'Detailed Lot Listing'!Y120)</f>
        <v>Two Hands, Coach House Block Shiraz, Barossa Valley</v>
      </c>
      <c r="D120" s="24">
        <v>180</v>
      </c>
      <c r="E120" s="24">
        <v>280</v>
      </c>
      <c r="Q120" s="3" t="s">
        <v>62</v>
      </c>
      <c r="R120" s="1" t="s">
        <v>285</v>
      </c>
    </row>
    <row r="121" spans="1:18" ht="14.85" customHeight="1" x14ac:dyDescent="0.25">
      <c r="A121" s="11">
        <v>119</v>
      </c>
      <c r="B121" s="13" t="s">
        <v>57</v>
      </c>
      <c r="C121" s="25" t="str">
        <f>HYPERLINK('Detailed Lot Listing'!Z121,'Detailed Lot Listing'!Y121)</f>
        <v>Two Hands, Coach House Block Shiraz, Barossa Valley</v>
      </c>
      <c r="D121" s="24">
        <v>180</v>
      </c>
      <c r="E121" s="24">
        <v>280</v>
      </c>
      <c r="Q121" s="3" t="s">
        <v>59</v>
      </c>
      <c r="R121" s="1" t="s">
        <v>286</v>
      </c>
    </row>
    <row r="122" spans="1:18" ht="14.85" customHeight="1" x14ac:dyDescent="0.25">
      <c r="A122" s="11">
        <v>120</v>
      </c>
      <c r="B122" s="13" t="s">
        <v>57</v>
      </c>
      <c r="C122" s="25" t="str">
        <f>HYPERLINK('Detailed Lot Listing'!Z122,'Detailed Lot Listing'!Y122)</f>
        <v>Two Hands, Coach House Block Shiraz, Barossa Valley</v>
      </c>
      <c r="D122" s="24">
        <v>180</v>
      </c>
      <c r="E122" s="24">
        <v>280</v>
      </c>
      <c r="Q122" s="3" t="s">
        <v>59</v>
      </c>
      <c r="R122" s="1" t="s">
        <v>287</v>
      </c>
    </row>
    <row r="123" spans="1:18" ht="14.85" customHeight="1" x14ac:dyDescent="0.25">
      <c r="A123" s="11">
        <v>121</v>
      </c>
      <c r="B123" s="13" t="s">
        <v>57</v>
      </c>
      <c r="C123" s="25" t="str">
        <f>HYPERLINK('Detailed Lot Listing'!Z123,'Detailed Lot Listing'!Y123)</f>
        <v>Two Hands, Coach House Block Shiraz, Barossa Valley</v>
      </c>
      <c r="D123" s="24">
        <v>180</v>
      </c>
      <c r="E123" s="24">
        <v>280</v>
      </c>
      <c r="Q123" s="3" t="s">
        <v>61</v>
      </c>
      <c r="R123" s="1" t="s">
        <v>288</v>
      </c>
    </row>
    <row r="124" spans="1:18" ht="14.85" customHeight="1" x14ac:dyDescent="0.25">
      <c r="A124" s="11">
        <v>122</v>
      </c>
      <c r="B124" s="13" t="s">
        <v>57</v>
      </c>
      <c r="C124" s="25" t="str">
        <f>HYPERLINK('Detailed Lot Listing'!Z124,'Detailed Lot Listing'!Y124)</f>
        <v>Two Hands, Coach House Block Shiraz, Barossa Valley</v>
      </c>
      <c r="D124" s="24">
        <v>180</v>
      </c>
      <c r="E124" s="24">
        <v>280</v>
      </c>
      <c r="Q124" s="3" t="s">
        <v>59</v>
      </c>
      <c r="R124" s="1" t="s">
        <v>289</v>
      </c>
    </row>
    <row r="125" spans="1:18" ht="14.85" customHeight="1" x14ac:dyDescent="0.25">
      <c r="A125" s="11">
        <v>123</v>
      </c>
      <c r="B125" s="13" t="s">
        <v>57</v>
      </c>
      <c r="C125" s="25" t="str">
        <f>HYPERLINK('Detailed Lot Listing'!Z125,'Detailed Lot Listing'!Y125)</f>
        <v>Two Hands, Coach House Block Shiraz, Barossa Valley</v>
      </c>
      <c r="D125" s="24">
        <v>90</v>
      </c>
      <c r="E125" s="24">
        <v>100</v>
      </c>
      <c r="Q125" s="3" t="s">
        <v>59</v>
      </c>
      <c r="R125" s="1" t="s">
        <v>290</v>
      </c>
    </row>
    <row r="126" spans="1:18" ht="14.85" customHeight="1" x14ac:dyDescent="0.25">
      <c r="A126" s="11">
        <v>124</v>
      </c>
      <c r="B126" s="13" t="s">
        <v>57</v>
      </c>
      <c r="C126" s="25" t="str">
        <f>HYPERLINK('Detailed Lot Listing'!Z126,'Detailed Lot Listing'!Y126)</f>
        <v>Two Hands, Coach House Block Shiraz, Barossa Valley</v>
      </c>
      <c r="D126" s="24">
        <v>180</v>
      </c>
      <c r="E126" s="24">
        <v>280</v>
      </c>
      <c r="Q126" s="3" t="s">
        <v>58</v>
      </c>
      <c r="R126" s="1" t="s">
        <v>291</v>
      </c>
    </row>
    <row r="127" spans="1:18" ht="14.85" customHeight="1" x14ac:dyDescent="0.25">
      <c r="A127" s="11">
        <v>125</v>
      </c>
      <c r="B127" s="13" t="s">
        <v>57</v>
      </c>
      <c r="C127" s="25" t="str">
        <f>HYPERLINK('Detailed Lot Listing'!Z127,'Detailed Lot Listing'!Y127)</f>
        <v>Two Hands, Coach House Block Shiraz, Barossa Valley</v>
      </c>
      <c r="D127" s="24">
        <v>180</v>
      </c>
      <c r="E127" s="24">
        <v>280</v>
      </c>
      <c r="Q127" s="3" t="s">
        <v>56</v>
      </c>
      <c r="R127" s="1" t="s">
        <v>292</v>
      </c>
    </row>
    <row r="128" spans="1:18" ht="14.85" customHeight="1" x14ac:dyDescent="0.25">
      <c r="A128" s="11">
        <v>126</v>
      </c>
      <c r="B128" s="13" t="s">
        <v>57</v>
      </c>
      <c r="C128" s="25" t="str">
        <f>HYPERLINK('Detailed Lot Listing'!Z128,'Detailed Lot Listing'!Y128)</f>
        <v>Two Hands, Coach House Block Shiraz, Barossa Valley</v>
      </c>
      <c r="D128" s="24">
        <v>180</v>
      </c>
      <c r="E128" s="24">
        <v>280</v>
      </c>
      <c r="Q128" s="3" t="s">
        <v>55</v>
      </c>
      <c r="R128" s="1" t="s">
        <v>293</v>
      </c>
    </row>
    <row r="129" spans="1:18" ht="14.85" customHeight="1" x14ac:dyDescent="0.25">
      <c r="A129" s="11">
        <v>127</v>
      </c>
      <c r="B129" s="13" t="s">
        <v>57</v>
      </c>
      <c r="C129" s="25" t="str">
        <f>HYPERLINK('Detailed Lot Listing'!Z129,'Detailed Lot Listing'!Y129)</f>
        <v>Two Hands, Coach House Block Shiraz, Barossa Valley</v>
      </c>
      <c r="D129" s="24">
        <v>180</v>
      </c>
      <c r="E129" s="24">
        <v>280</v>
      </c>
      <c r="Q129" s="3" t="s">
        <v>55</v>
      </c>
      <c r="R129" s="1" t="s">
        <v>294</v>
      </c>
    </row>
    <row r="130" spans="1:18" ht="14.85" customHeight="1" x14ac:dyDescent="0.25">
      <c r="A130" s="11">
        <v>128</v>
      </c>
      <c r="B130" s="13" t="s">
        <v>57</v>
      </c>
      <c r="C130" s="25" t="str">
        <f>HYPERLINK('Detailed Lot Listing'!Z130,'Detailed Lot Listing'!Y130)</f>
        <v>Two Hands, Coach House Block Shiraz, Barossa Valley</v>
      </c>
      <c r="D130" s="24">
        <v>180</v>
      </c>
      <c r="E130" s="24">
        <v>280</v>
      </c>
      <c r="Q130" s="3" t="s">
        <v>54</v>
      </c>
      <c r="R130" s="1" t="s">
        <v>295</v>
      </c>
    </row>
    <row r="131" spans="1:18" ht="14.85" customHeight="1" x14ac:dyDescent="0.25">
      <c r="A131" s="11">
        <v>129</v>
      </c>
      <c r="B131" s="13" t="s">
        <v>57</v>
      </c>
      <c r="C131" s="25" t="str">
        <f>HYPERLINK('Detailed Lot Listing'!Z131,'Detailed Lot Listing'!Y131)</f>
        <v>Two Hands, Coach House Block Shiraz, Barossa Valley</v>
      </c>
      <c r="D131" s="24">
        <v>90</v>
      </c>
      <c r="E131" s="24">
        <v>140</v>
      </c>
      <c r="Q131" s="3" t="s">
        <v>53</v>
      </c>
      <c r="R131" s="1" t="s">
        <v>296</v>
      </c>
    </row>
    <row r="132" spans="1:18" ht="14.85" customHeight="1" x14ac:dyDescent="0.25">
      <c r="A132" s="11">
        <v>130</v>
      </c>
      <c r="B132" s="13" t="s">
        <v>57</v>
      </c>
      <c r="C132" s="25" t="str">
        <f>HYPERLINK('Detailed Lot Listing'!Z132,'Detailed Lot Listing'!Y132)</f>
        <v>Two Hands, Coach House Block Shiraz, Barossa Valley</v>
      </c>
      <c r="D132" s="24">
        <v>90</v>
      </c>
      <c r="E132" s="24">
        <v>140</v>
      </c>
      <c r="Q132" s="3" t="s">
        <v>52</v>
      </c>
      <c r="R132" s="1" t="s">
        <v>297</v>
      </c>
    </row>
    <row r="133" spans="1:18" ht="14.85" customHeight="1" x14ac:dyDescent="0.25">
      <c r="A133" s="11">
        <v>131</v>
      </c>
      <c r="B133" s="13" t="s">
        <v>57</v>
      </c>
      <c r="C133" s="25" t="str">
        <f>HYPERLINK('Detailed Lot Listing'!Z133,'Detailed Lot Listing'!Y133)</f>
        <v>Two Hands, Coach House Block Shiraz, Barossa Valley</v>
      </c>
      <c r="D133" s="24">
        <v>180</v>
      </c>
      <c r="E133" s="24">
        <v>280</v>
      </c>
      <c r="Q133" s="3" t="s">
        <v>51</v>
      </c>
      <c r="R133" s="1" t="s">
        <v>298</v>
      </c>
    </row>
    <row r="134" spans="1:18" ht="14.85" customHeight="1" x14ac:dyDescent="0.25">
      <c r="A134" s="11">
        <v>132</v>
      </c>
      <c r="B134" s="13" t="s">
        <v>57</v>
      </c>
      <c r="C134" s="25" t="str">
        <f>HYPERLINK('Detailed Lot Listing'!Z134,'Detailed Lot Listing'!Y134)</f>
        <v>Two Hands, Ares, Barossa Valley</v>
      </c>
      <c r="D134" s="24">
        <v>300</v>
      </c>
      <c r="E134" s="24">
        <v>400</v>
      </c>
      <c r="Q134" s="3" t="s">
        <v>50</v>
      </c>
      <c r="R134" s="1" t="s">
        <v>299</v>
      </c>
    </row>
    <row r="135" spans="1:18" ht="14.85" customHeight="1" x14ac:dyDescent="0.25">
      <c r="A135" s="11">
        <v>133</v>
      </c>
      <c r="B135" s="13" t="s">
        <v>57</v>
      </c>
      <c r="C135" s="25" t="str">
        <f>HYPERLINK('Detailed Lot Listing'!Z135,'Detailed Lot Listing'!Y135)</f>
        <v>Two Hands, Ares, Barossa Valley</v>
      </c>
      <c r="D135" s="24">
        <v>150</v>
      </c>
      <c r="E135" s="24">
        <v>200</v>
      </c>
      <c r="Q135" s="3" t="s">
        <v>49</v>
      </c>
      <c r="R135" s="1" t="s">
        <v>300</v>
      </c>
    </row>
    <row r="136" spans="1:18" ht="14.85" customHeight="1" x14ac:dyDescent="0.25">
      <c r="A136" s="11">
        <v>134</v>
      </c>
      <c r="B136" s="13" t="s">
        <v>57</v>
      </c>
      <c r="C136" s="25" t="str">
        <f>HYPERLINK('Detailed Lot Listing'!Z136,'Detailed Lot Listing'!Y136)</f>
        <v>Two Hands, Ares, Barossa Valley</v>
      </c>
      <c r="D136" s="24">
        <v>300</v>
      </c>
      <c r="E136" s="24">
        <v>400</v>
      </c>
      <c r="Q136" s="3" t="s">
        <v>48</v>
      </c>
      <c r="R136" s="1" t="s">
        <v>301</v>
      </c>
    </row>
    <row r="137" spans="1:18" ht="14.85" customHeight="1" x14ac:dyDescent="0.25">
      <c r="A137" s="11">
        <v>135</v>
      </c>
      <c r="B137" s="13" t="s">
        <v>57</v>
      </c>
      <c r="C137" s="25" t="str">
        <f>HYPERLINK('Detailed Lot Listing'!Z137,'Detailed Lot Listing'!Y137)</f>
        <v>Two Hands, Ares, Barossa Valley</v>
      </c>
      <c r="D137" s="24">
        <v>100</v>
      </c>
      <c r="E137" s="24">
        <v>150</v>
      </c>
      <c r="Q137" s="3" t="s">
        <v>46</v>
      </c>
      <c r="R137" s="1" t="s">
        <v>302</v>
      </c>
    </row>
    <row r="138" spans="1:18" ht="14.85" customHeight="1" x14ac:dyDescent="0.25">
      <c r="A138" s="11">
        <v>136</v>
      </c>
      <c r="B138" s="13" t="s">
        <v>57</v>
      </c>
      <c r="C138" s="25" t="str">
        <f>HYPERLINK('Detailed Lot Listing'!Z138,'Detailed Lot Listing'!Y138)</f>
        <v>Two Hands, Aphrodite, Barossa Valley</v>
      </c>
      <c r="D138" s="24">
        <v>130</v>
      </c>
      <c r="E138" s="24">
        <v>180</v>
      </c>
      <c r="Q138" s="3" t="s">
        <v>45</v>
      </c>
      <c r="R138" s="1" t="s">
        <v>303</v>
      </c>
    </row>
    <row r="139" spans="1:18" ht="14.85" customHeight="1" x14ac:dyDescent="0.25">
      <c r="A139" s="11">
        <v>137</v>
      </c>
      <c r="B139" s="13" t="s">
        <v>57</v>
      </c>
      <c r="C139" s="25" t="str">
        <f>HYPERLINK('Detailed Lot Listing'!Z139,'Detailed Lot Listing'!Y139)</f>
        <v>Two Hands, Aphrodite, Barossa Valley</v>
      </c>
      <c r="D139" s="24">
        <v>150</v>
      </c>
      <c r="E139" s="24">
        <v>260</v>
      </c>
      <c r="Q139" s="3" t="s">
        <v>44</v>
      </c>
      <c r="R139" s="1" t="s">
        <v>304</v>
      </c>
    </row>
    <row r="140" spans="1:18" ht="14.85" customHeight="1" x14ac:dyDescent="0.25">
      <c r="A140" s="11">
        <v>138</v>
      </c>
      <c r="B140" s="13" t="s">
        <v>57</v>
      </c>
      <c r="C140" s="25" t="str">
        <f>HYPERLINK('Detailed Lot Listing'!Z140,'Detailed Lot Listing'!Y140)</f>
        <v>Two Hands, Barneys Block Shiraz, McLaren Vale</v>
      </c>
      <c r="D140" s="24">
        <v>200</v>
      </c>
      <c r="E140" s="24">
        <v>300</v>
      </c>
      <c r="Q140" s="3" t="s">
        <v>43</v>
      </c>
      <c r="R140" s="1" t="s">
        <v>305</v>
      </c>
    </row>
    <row r="141" spans="1:18" ht="14.85" customHeight="1" x14ac:dyDescent="0.25">
      <c r="A141" s="11">
        <v>139</v>
      </c>
      <c r="B141" s="13" t="s">
        <v>57</v>
      </c>
      <c r="C141" s="25" t="str">
        <f>HYPERLINK('Detailed Lot Listing'!Z141,'Detailed Lot Listing'!Y141)</f>
        <v>Two Hands, Barneys Block Shiraz, McLaren Vale</v>
      </c>
      <c r="D141" s="24">
        <v>200</v>
      </c>
      <c r="E141" s="24">
        <v>300</v>
      </c>
      <c r="Q141" s="3" t="s">
        <v>43</v>
      </c>
      <c r="R141" s="1" t="s">
        <v>306</v>
      </c>
    </row>
    <row r="142" spans="1:18" ht="14.85" customHeight="1" x14ac:dyDescent="0.25">
      <c r="A142" s="11">
        <v>140</v>
      </c>
      <c r="B142" s="13" t="s">
        <v>57</v>
      </c>
      <c r="C142" s="25" t="str">
        <f>HYPERLINK('Detailed Lot Listing'!Z142,'Detailed Lot Listing'!Y142)</f>
        <v>Two Hands, Barneys Block Shiraz, McLaren Vale</v>
      </c>
      <c r="D142" s="24">
        <v>200</v>
      </c>
      <c r="E142" s="24">
        <v>300</v>
      </c>
      <c r="Q142" s="3" t="s">
        <v>42</v>
      </c>
      <c r="R142" s="1" t="s">
        <v>307</v>
      </c>
    </row>
    <row r="143" spans="1:18" ht="14.85" customHeight="1" x14ac:dyDescent="0.25">
      <c r="A143" s="11">
        <v>141</v>
      </c>
      <c r="B143" s="13" t="s">
        <v>57</v>
      </c>
      <c r="C143" s="25" t="str">
        <f>HYPERLINK('Detailed Lot Listing'!Z143,'Detailed Lot Listing'!Y143)</f>
        <v>Two Hands, Barneys Block Shiraz, McLaren Vale</v>
      </c>
      <c r="D143" s="24">
        <v>200</v>
      </c>
      <c r="E143" s="24">
        <v>300</v>
      </c>
      <c r="Q143" s="3" t="s">
        <v>41</v>
      </c>
      <c r="R143" s="1" t="s">
        <v>308</v>
      </c>
    </row>
    <row r="144" spans="1:18" ht="14.85" customHeight="1" x14ac:dyDescent="0.25">
      <c r="A144" s="11">
        <v>142</v>
      </c>
      <c r="B144" s="13" t="s">
        <v>57</v>
      </c>
      <c r="C144" s="25" t="str">
        <f>HYPERLINK('Detailed Lot Listing'!Z144,'Detailed Lot Listing'!Y144)</f>
        <v>Two Hands, Barneys Block Shiraz, McLaren Vale</v>
      </c>
      <c r="D144" s="24">
        <v>200</v>
      </c>
      <c r="E144" s="24">
        <v>300</v>
      </c>
      <c r="Q144" s="3" t="s">
        <v>40</v>
      </c>
      <c r="R144" s="1" t="s">
        <v>309</v>
      </c>
    </row>
    <row r="145" spans="1:18" ht="14.85" customHeight="1" x14ac:dyDescent="0.25">
      <c r="A145" s="11">
        <v>143</v>
      </c>
      <c r="B145" s="13" t="s">
        <v>57</v>
      </c>
      <c r="C145" s="25" t="str">
        <f>HYPERLINK('Detailed Lot Listing'!Z145,'Detailed Lot Listing'!Y145)</f>
        <v>Two Hands, Barneys Block Shiraz, McLaren Vale</v>
      </c>
      <c r="D145" s="24">
        <v>200</v>
      </c>
      <c r="E145" s="24">
        <v>300</v>
      </c>
      <c r="Q145" s="3" t="s">
        <v>39</v>
      </c>
      <c r="R145" s="1" t="s">
        <v>310</v>
      </c>
    </row>
    <row r="146" spans="1:18" ht="14.85" customHeight="1" x14ac:dyDescent="0.25">
      <c r="A146" s="11">
        <v>144</v>
      </c>
      <c r="B146" s="13" t="s">
        <v>57</v>
      </c>
      <c r="C146" s="25" t="str">
        <f>HYPERLINK('Detailed Lot Listing'!Z146,'Detailed Lot Listing'!Y146)</f>
        <v>Two Hands, Barneys Block Shiraz, McLaren Vale</v>
      </c>
      <c r="D146" s="24">
        <v>200</v>
      </c>
      <c r="E146" s="24">
        <v>300</v>
      </c>
      <c r="Q146" s="3" t="s">
        <v>38</v>
      </c>
      <c r="R146" s="1" t="s">
        <v>311</v>
      </c>
    </row>
    <row r="147" spans="1:18" ht="14.85" customHeight="1" x14ac:dyDescent="0.25">
      <c r="A147" s="11">
        <v>145</v>
      </c>
      <c r="B147" s="13" t="s">
        <v>57</v>
      </c>
      <c r="C147" s="25" t="str">
        <f>HYPERLINK('Detailed Lot Listing'!Z147,'Detailed Lot Listing'!Y147)</f>
        <v>Two Hands, Barneys Block Shiraz, McLaren Vale</v>
      </c>
      <c r="D147" s="24">
        <v>200</v>
      </c>
      <c r="E147" s="24">
        <v>300</v>
      </c>
      <c r="Q147" s="3" t="s">
        <v>37</v>
      </c>
      <c r="R147" s="1" t="s">
        <v>312</v>
      </c>
    </row>
    <row r="148" spans="1:18" ht="14.85" customHeight="1" x14ac:dyDescent="0.25">
      <c r="A148" s="11">
        <v>146</v>
      </c>
      <c r="B148" s="13" t="s">
        <v>57</v>
      </c>
      <c r="C148" s="25" t="str">
        <f>HYPERLINK('Detailed Lot Listing'!Z148,'Detailed Lot Listing'!Y148)</f>
        <v>Two Hands, Barneys Block Shiraz, McLaren Vale</v>
      </c>
      <c r="D148" s="24">
        <v>200</v>
      </c>
      <c r="E148" s="24">
        <v>300</v>
      </c>
      <c r="Q148" s="3" t="s">
        <v>36</v>
      </c>
      <c r="R148" s="1" t="s">
        <v>313</v>
      </c>
    </row>
    <row r="149" spans="1:18" ht="14.85" customHeight="1" x14ac:dyDescent="0.25">
      <c r="A149" s="11">
        <v>147</v>
      </c>
      <c r="B149" s="13" t="s">
        <v>57</v>
      </c>
      <c r="C149" s="25" t="str">
        <f>HYPERLINK('Detailed Lot Listing'!Z149,'Detailed Lot Listing'!Y149)</f>
        <v>Two Hands, Barneys Block Shiraz, McLaren Vale</v>
      </c>
      <c r="D149" s="24">
        <v>200</v>
      </c>
      <c r="E149" s="24">
        <v>300</v>
      </c>
      <c r="Q149" s="3" t="s">
        <v>35</v>
      </c>
      <c r="R149" s="1" t="s">
        <v>314</v>
      </c>
    </row>
    <row r="150" spans="1:18" ht="14.85" customHeight="1" x14ac:dyDescent="0.25">
      <c r="A150" s="11">
        <v>148</v>
      </c>
      <c r="B150" s="13" t="s">
        <v>57</v>
      </c>
      <c r="C150" s="25" t="str">
        <f>HYPERLINK('Detailed Lot Listing'!Z150,'Detailed Lot Listing'!Y150)</f>
        <v>Two Hands, Barneys Block Shiraz, McLaren Vale</v>
      </c>
      <c r="D150" s="24">
        <v>200</v>
      </c>
      <c r="E150" s="24">
        <v>300</v>
      </c>
      <c r="Q150" s="3" t="s">
        <v>34</v>
      </c>
      <c r="R150" s="1" t="s">
        <v>315</v>
      </c>
    </row>
    <row r="151" spans="1:18" ht="14.85" customHeight="1" x14ac:dyDescent="0.25">
      <c r="A151" s="11">
        <v>149</v>
      </c>
      <c r="B151" s="13" t="s">
        <v>28</v>
      </c>
      <c r="C151" s="25" t="str">
        <f>HYPERLINK('Detailed Lot Listing'!Z151,'Detailed Lot Listing'!Y151)</f>
        <v>Two Hands, Lily's Garden Shiraz, McLaren Vale</v>
      </c>
      <c r="D151" s="24">
        <v>140</v>
      </c>
      <c r="E151" s="24">
        <v>180</v>
      </c>
      <c r="Q151" s="3" t="s">
        <v>33</v>
      </c>
      <c r="R151" s="1" t="s">
        <v>316</v>
      </c>
    </row>
    <row r="152" spans="1:18" ht="14.85" customHeight="1" x14ac:dyDescent="0.25">
      <c r="A152" s="11">
        <v>150</v>
      </c>
      <c r="B152" s="13" t="s">
        <v>28</v>
      </c>
      <c r="C152" s="25" t="str">
        <f>HYPERLINK('Detailed Lot Listing'!Z152,'Detailed Lot Listing'!Y152)</f>
        <v>Two Hands, Lily's Garden Shiraz, McLaren Vale</v>
      </c>
      <c r="D152" s="24">
        <v>140</v>
      </c>
      <c r="E152" s="24">
        <v>180</v>
      </c>
      <c r="Q152" s="3" t="s">
        <v>33</v>
      </c>
      <c r="R152" s="1" t="s">
        <v>317</v>
      </c>
    </row>
    <row r="153" spans="1:18" ht="14.85" customHeight="1" x14ac:dyDescent="0.25">
      <c r="A153" s="11">
        <v>151</v>
      </c>
      <c r="B153" s="13" t="s">
        <v>28</v>
      </c>
      <c r="C153" s="25" t="str">
        <f>HYPERLINK('Detailed Lot Listing'!Z153,'Detailed Lot Listing'!Y153)</f>
        <v>Two Hands, Lily's Garden Shiraz, McLaren Vale</v>
      </c>
      <c r="D153" s="24">
        <v>140</v>
      </c>
      <c r="E153" s="24">
        <v>180</v>
      </c>
      <c r="Q153" s="3" t="s">
        <v>32</v>
      </c>
      <c r="R153" s="1" t="s">
        <v>318</v>
      </c>
    </row>
    <row r="154" spans="1:18" ht="14.85" customHeight="1" x14ac:dyDescent="0.25">
      <c r="A154" s="11">
        <v>152</v>
      </c>
      <c r="B154" s="13" t="s">
        <v>28</v>
      </c>
      <c r="C154" s="25" t="str">
        <f>HYPERLINK('Detailed Lot Listing'!Z154,'Detailed Lot Listing'!Y154)</f>
        <v>Two Hands, Lily's Garden Shiraz, McLaren Vale</v>
      </c>
      <c r="D154" s="24">
        <v>140</v>
      </c>
      <c r="E154" s="24">
        <v>180</v>
      </c>
      <c r="Q154" s="3" t="s">
        <v>31</v>
      </c>
      <c r="R154" s="1" t="s">
        <v>319</v>
      </c>
    </row>
    <row r="155" spans="1:18" ht="14.85" customHeight="1" x14ac:dyDescent="0.25">
      <c r="A155" s="11">
        <v>153</v>
      </c>
      <c r="B155" s="13" t="s">
        <v>28</v>
      </c>
      <c r="C155" s="25" t="str">
        <f>HYPERLINK('Detailed Lot Listing'!Z155,'Detailed Lot Listing'!Y155)</f>
        <v>Two Hands, Lily's Garden Shiraz, McLaren Vale</v>
      </c>
      <c r="D155" s="24">
        <v>70</v>
      </c>
      <c r="E155" s="24">
        <v>100</v>
      </c>
      <c r="Q155" s="3" t="s">
        <v>30</v>
      </c>
      <c r="R155" s="1" t="s">
        <v>320</v>
      </c>
    </row>
    <row r="156" spans="1:18" ht="14.85" customHeight="1" x14ac:dyDescent="0.25">
      <c r="A156" s="11">
        <v>154</v>
      </c>
      <c r="B156" s="13" t="s">
        <v>28</v>
      </c>
      <c r="C156" s="25" t="str">
        <f>HYPERLINK('Detailed Lot Listing'!Z156,'Detailed Lot Listing'!Y156)</f>
        <v>Two Hands, Bella's Garden Shiraz, Barossa Valley</v>
      </c>
      <c r="D156" s="24">
        <v>120</v>
      </c>
      <c r="E156" s="24">
        <v>180</v>
      </c>
      <c r="Q156" s="3" t="s">
        <v>29</v>
      </c>
      <c r="R156" s="1" t="s">
        <v>321</v>
      </c>
    </row>
    <row r="157" spans="1:18" ht="14.85" customHeight="1" x14ac:dyDescent="0.25">
      <c r="A157" s="11">
        <v>155</v>
      </c>
      <c r="B157" s="13" t="s">
        <v>28</v>
      </c>
      <c r="C157" s="25" t="str">
        <f>HYPERLINK('Detailed Lot Listing'!Z157,'Detailed Lot Listing'!Y157)</f>
        <v>Two Hands, Bella's Garden Shiraz, Barossa Valley</v>
      </c>
      <c r="D157" s="24">
        <v>120</v>
      </c>
      <c r="E157" s="24">
        <v>180</v>
      </c>
      <c r="Q157" s="3" t="s">
        <v>25</v>
      </c>
      <c r="R157" s="1" t="s">
        <v>322</v>
      </c>
    </row>
    <row r="158" spans="1:18" ht="14.85" customHeight="1" x14ac:dyDescent="0.25">
      <c r="A158" s="11">
        <v>156</v>
      </c>
      <c r="B158" s="13" t="s">
        <v>28</v>
      </c>
      <c r="C158" s="25" t="str">
        <f>HYPERLINK('Detailed Lot Listing'!Z158,'Detailed Lot Listing'!Y158)</f>
        <v>Two Hands, Bella's Garden Shiraz, Barossa Valley</v>
      </c>
      <c r="D158" s="24">
        <v>120</v>
      </c>
      <c r="E158" s="24">
        <v>180</v>
      </c>
      <c r="Q158" s="3" t="s">
        <v>24</v>
      </c>
      <c r="R158" s="1" t="s">
        <v>323</v>
      </c>
    </row>
    <row r="159" spans="1:18" ht="14.85" customHeight="1" x14ac:dyDescent="0.25">
      <c r="A159" s="11">
        <v>157</v>
      </c>
      <c r="B159" s="13" t="s">
        <v>28</v>
      </c>
      <c r="C159" s="25" t="str">
        <f>HYPERLINK('Detailed Lot Listing'!Z159,'Detailed Lot Listing'!Y159)</f>
        <v>Two Hands, Bella's Garden Shiraz, Barossa Valley</v>
      </c>
      <c r="D159" s="24">
        <v>120</v>
      </c>
      <c r="E159" s="24">
        <v>180</v>
      </c>
      <c r="Q159" s="3" t="s">
        <v>24</v>
      </c>
      <c r="R159" s="1" t="s">
        <v>324</v>
      </c>
    </row>
    <row r="160" spans="1:18" ht="14.85" customHeight="1" x14ac:dyDescent="0.25">
      <c r="A160" s="11">
        <v>158</v>
      </c>
      <c r="B160" s="13" t="s">
        <v>28</v>
      </c>
      <c r="C160" s="25" t="str">
        <f>HYPERLINK('Detailed Lot Listing'!Z160,'Detailed Lot Listing'!Y160)</f>
        <v>Two Hands, Bella's Garden Shiraz, Barossa Valley</v>
      </c>
      <c r="D160" s="24">
        <v>120</v>
      </c>
      <c r="E160" s="24">
        <v>180</v>
      </c>
      <c r="Q160" s="3" t="s">
        <v>20</v>
      </c>
      <c r="R160" s="1" t="s">
        <v>325</v>
      </c>
    </row>
    <row r="161" spans="1:18" ht="14.85" customHeight="1" x14ac:dyDescent="0.25">
      <c r="A161" s="11">
        <v>159</v>
      </c>
      <c r="B161" s="13" t="s">
        <v>28</v>
      </c>
      <c r="C161" s="25" t="str">
        <f>HYPERLINK('Detailed Lot Listing'!Z161,'Detailed Lot Listing'!Y161)</f>
        <v>Two Hands, Ares, Barossa Valley</v>
      </c>
      <c r="D161" s="24">
        <v>150</v>
      </c>
      <c r="E161" s="24">
        <v>240</v>
      </c>
      <c r="Q161" s="3" t="s">
        <v>19</v>
      </c>
      <c r="R161" s="1" t="s">
        <v>326</v>
      </c>
    </row>
    <row r="162" spans="1:18" ht="14.85" customHeight="1" x14ac:dyDescent="0.25">
      <c r="A162" s="11">
        <v>160</v>
      </c>
      <c r="B162" s="13" t="s">
        <v>28</v>
      </c>
      <c r="C162" s="25" t="str">
        <f>HYPERLINK('Detailed Lot Listing'!Z162,'Detailed Lot Listing'!Y162)</f>
        <v>Two Hands, Ares, Barossa Valley</v>
      </c>
      <c r="D162" s="24">
        <v>150</v>
      </c>
      <c r="E162" s="24">
        <v>240</v>
      </c>
      <c r="Q162" s="3" t="s">
        <v>19</v>
      </c>
      <c r="R162" s="1" t="s">
        <v>327</v>
      </c>
    </row>
    <row r="163" spans="1:18" ht="14.85" customHeight="1" x14ac:dyDescent="0.25">
      <c r="A163" s="11">
        <v>161</v>
      </c>
      <c r="B163" s="13" t="s">
        <v>28</v>
      </c>
      <c r="C163" s="25" t="str">
        <f>HYPERLINK('Detailed Lot Listing'!Z163,'Detailed Lot Listing'!Y163)</f>
        <v>Two Hands, Ares, Barossa Valley</v>
      </c>
      <c r="D163" s="24">
        <v>150</v>
      </c>
      <c r="E163" s="24">
        <v>240</v>
      </c>
      <c r="Q163" s="3" t="s">
        <v>16</v>
      </c>
      <c r="R163" s="1" t="s">
        <v>328</v>
      </c>
    </row>
    <row r="164" spans="1:18" ht="14.85" customHeight="1" x14ac:dyDescent="0.25">
      <c r="A164" s="11">
        <v>162</v>
      </c>
      <c r="B164" s="13" t="s">
        <v>28</v>
      </c>
      <c r="C164" s="25" t="str">
        <f>HYPERLINK('Detailed Lot Listing'!Z164,'Detailed Lot Listing'!Y164)</f>
        <v>Two Hands, Ares, Barossa Valley</v>
      </c>
      <c r="D164" s="24">
        <v>150</v>
      </c>
      <c r="E164" s="24">
        <v>240</v>
      </c>
      <c r="Q164" s="3" t="s">
        <v>16</v>
      </c>
      <c r="R164" s="1" t="s">
        <v>329</v>
      </c>
    </row>
    <row r="165" spans="1:18" ht="14.85" customHeight="1" x14ac:dyDescent="0.25">
      <c r="A165" s="11">
        <v>163</v>
      </c>
      <c r="B165" s="13" t="s">
        <v>28</v>
      </c>
      <c r="C165" s="25" t="str">
        <f>HYPERLINK('Detailed Lot Listing'!Z165,'Detailed Lot Listing'!Y165)</f>
        <v>Two Hands, Zippys Block, Barossa Valley</v>
      </c>
      <c r="D165" s="24">
        <v>140</v>
      </c>
      <c r="E165" s="24">
        <v>180</v>
      </c>
      <c r="Q165" s="3" t="s">
        <v>16</v>
      </c>
      <c r="R165" s="1" t="s">
        <v>330</v>
      </c>
    </row>
    <row r="166" spans="1:18" ht="14.85" customHeight="1" x14ac:dyDescent="0.25">
      <c r="A166" s="11">
        <v>164</v>
      </c>
      <c r="B166" s="13" t="s">
        <v>28</v>
      </c>
      <c r="C166" s="25" t="str">
        <f>HYPERLINK('Detailed Lot Listing'!Z166,'Detailed Lot Listing'!Y166)</f>
        <v>Two Hands, Zippys Block, Barossa Valley</v>
      </c>
      <c r="D166" s="24">
        <v>280</v>
      </c>
      <c r="E166" s="24">
        <v>380</v>
      </c>
      <c r="Q166" s="3" t="s">
        <v>20</v>
      </c>
      <c r="R166" s="1" t="s">
        <v>331</v>
      </c>
    </row>
    <row r="167" spans="1:18" ht="14.85" customHeight="1" x14ac:dyDescent="0.25">
      <c r="A167" s="11">
        <v>165</v>
      </c>
      <c r="B167" s="13" t="s">
        <v>28</v>
      </c>
      <c r="C167" s="25" t="str">
        <f>HYPERLINK('Detailed Lot Listing'!Z167,'Detailed Lot Listing'!Y167)</f>
        <v>Two Hands, Zippys Block, Barossa Valley</v>
      </c>
      <c r="D167" s="24">
        <v>280</v>
      </c>
      <c r="E167" s="24">
        <v>380</v>
      </c>
      <c r="Q167" s="3" t="s">
        <v>19</v>
      </c>
      <c r="R167" s="1" t="s">
        <v>332</v>
      </c>
    </row>
    <row r="168" spans="1:18" ht="14.85" customHeight="1" x14ac:dyDescent="0.25">
      <c r="A168" s="11">
        <v>166</v>
      </c>
      <c r="B168" s="13" t="s">
        <v>28</v>
      </c>
      <c r="C168" s="25" t="str">
        <f>HYPERLINK('Detailed Lot Listing'!Z168,'Detailed Lot Listing'!Y168)</f>
        <v>Two Hands, Zippys Block, Barossa Valley</v>
      </c>
      <c r="D168" s="24">
        <v>280</v>
      </c>
      <c r="E168" s="24">
        <v>380</v>
      </c>
      <c r="Q168" s="3" t="s">
        <v>19</v>
      </c>
      <c r="R168" s="1" t="s">
        <v>333</v>
      </c>
    </row>
    <row r="169" spans="1:18" ht="14.85" customHeight="1" x14ac:dyDescent="0.25">
      <c r="A169" s="11">
        <v>167</v>
      </c>
      <c r="B169" s="13" t="s">
        <v>28</v>
      </c>
      <c r="C169" s="25" t="str">
        <f>HYPERLINK('Detailed Lot Listing'!Z169,'Detailed Lot Listing'!Y169)</f>
        <v>Two Hands, Zippys Block, Barossa Valley</v>
      </c>
      <c r="D169" s="24">
        <v>280</v>
      </c>
      <c r="E169" s="24">
        <v>380</v>
      </c>
      <c r="Q169" s="3" t="s">
        <v>19</v>
      </c>
      <c r="R169" s="1" t="s">
        <v>334</v>
      </c>
    </row>
    <row r="170" spans="1:18" ht="14.85" customHeight="1" x14ac:dyDescent="0.25">
      <c r="A170" s="11">
        <v>168</v>
      </c>
      <c r="B170" s="13" t="s">
        <v>28</v>
      </c>
      <c r="C170" s="25" t="str">
        <f>HYPERLINK('Detailed Lot Listing'!Z170,'Detailed Lot Listing'!Y170)</f>
        <v>Two Hands, Zippys Block, Barossa Valley</v>
      </c>
      <c r="D170" s="24">
        <v>280</v>
      </c>
      <c r="E170" s="24">
        <v>380</v>
      </c>
      <c r="Q170" s="3" t="s">
        <v>26</v>
      </c>
      <c r="R170" s="1" t="s">
        <v>335</v>
      </c>
    </row>
    <row r="171" spans="1:18" ht="14.85" customHeight="1" x14ac:dyDescent="0.25">
      <c r="A171" s="11">
        <v>169</v>
      </c>
      <c r="B171" s="13" t="s">
        <v>28</v>
      </c>
      <c r="C171" s="25" t="str">
        <f>HYPERLINK('Detailed Lot Listing'!Z171,'Detailed Lot Listing'!Y171)</f>
        <v>Two Hands, Zippys Block, Barossa Valley</v>
      </c>
      <c r="D171" s="24">
        <v>280</v>
      </c>
      <c r="E171" s="24">
        <v>380</v>
      </c>
      <c r="Q171" s="3" t="s">
        <v>26</v>
      </c>
      <c r="R171" s="1" t="s">
        <v>336</v>
      </c>
    </row>
    <row r="172" spans="1:18" ht="14.85" customHeight="1" x14ac:dyDescent="0.25">
      <c r="A172" s="11">
        <v>170</v>
      </c>
      <c r="B172" s="13" t="s">
        <v>28</v>
      </c>
      <c r="C172" s="25" t="str">
        <f>HYPERLINK('Detailed Lot Listing'!Z172,'Detailed Lot Listing'!Y172)</f>
        <v>Two Hands, Zippys Block, Barossa Valley</v>
      </c>
      <c r="D172" s="24">
        <v>280</v>
      </c>
      <c r="E172" s="24">
        <v>380</v>
      </c>
      <c r="Q172" s="3" t="s">
        <v>26</v>
      </c>
      <c r="R172" s="1" t="s">
        <v>337</v>
      </c>
    </row>
    <row r="173" spans="1:18" ht="14.85" customHeight="1" x14ac:dyDescent="0.25">
      <c r="A173" s="11">
        <v>171</v>
      </c>
      <c r="B173" s="13" t="s">
        <v>28</v>
      </c>
      <c r="C173" s="25" t="str">
        <f>HYPERLINK('Detailed Lot Listing'!Z173,'Detailed Lot Listing'!Y173)</f>
        <v>Two Hands, Zippys Block, Barossa Valley</v>
      </c>
      <c r="D173" s="24">
        <v>280</v>
      </c>
      <c r="E173" s="24">
        <v>380</v>
      </c>
      <c r="Q173" s="3" t="s">
        <v>26</v>
      </c>
      <c r="R173" s="1" t="s">
        <v>338</v>
      </c>
    </row>
    <row r="174" spans="1:18" ht="14.85" customHeight="1" x14ac:dyDescent="0.25">
      <c r="A174" s="11">
        <v>172</v>
      </c>
      <c r="B174" s="13" t="s">
        <v>28</v>
      </c>
      <c r="C174" s="25" t="str">
        <f>HYPERLINK('Detailed Lot Listing'!Z174,'Detailed Lot Listing'!Y174)</f>
        <v>Two Hands, Zippy's Block Shiraz, Barossa Valley</v>
      </c>
      <c r="D174" s="24">
        <v>280</v>
      </c>
      <c r="E174" s="24">
        <v>380</v>
      </c>
      <c r="Q174" s="3" t="s">
        <v>16</v>
      </c>
      <c r="R174" s="1" t="s">
        <v>339</v>
      </c>
    </row>
    <row r="175" spans="1:18" ht="14.85" customHeight="1" x14ac:dyDescent="0.25">
      <c r="A175" s="11">
        <v>173</v>
      </c>
      <c r="B175" s="13" t="s">
        <v>28</v>
      </c>
      <c r="C175" s="25" t="str">
        <f>HYPERLINK('Detailed Lot Listing'!Z175,'Detailed Lot Listing'!Y175)</f>
        <v>Two Hands, Zippy's Block Shiraz, Barossa Valley</v>
      </c>
      <c r="D175" s="24">
        <v>280</v>
      </c>
      <c r="E175" s="24">
        <v>380</v>
      </c>
      <c r="Q175" s="3" t="s">
        <v>16</v>
      </c>
      <c r="R175" s="1" t="s">
        <v>340</v>
      </c>
    </row>
    <row r="176" spans="1:18" ht="14.85" customHeight="1" x14ac:dyDescent="0.25">
      <c r="A176" s="11">
        <v>174</v>
      </c>
      <c r="B176" s="13" t="s">
        <v>28</v>
      </c>
      <c r="C176" s="25" t="str">
        <f>HYPERLINK('Detailed Lot Listing'!Z176,'Detailed Lot Listing'!Y176)</f>
        <v>Two Hands, Zippys Block, Barossa Valley</v>
      </c>
      <c r="D176" s="24">
        <v>280</v>
      </c>
      <c r="E176" s="24">
        <v>380</v>
      </c>
      <c r="Q176" s="3" t="s">
        <v>16</v>
      </c>
      <c r="R176" s="1" t="s">
        <v>341</v>
      </c>
    </row>
    <row r="177" spans="1:18" ht="14.85" customHeight="1" x14ac:dyDescent="0.25">
      <c r="A177" s="11">
        <v>175</v>
      </c>
      <c r="B177" s="13" t="s">
        <v>28</v>
      </c>
      <c r="C177" s="25" t="str">
        <f>HYPERLINK('Detailed Lot Listing'!Z177,'Detailed Lot Listing'!Y177)</f>
        <v>Two Hands, Zippys Block, Barossa Valley</v>
      </c>
      <c r="D177" s="24">
        <v>280</v>
      </c>
      <c r="E177" s="24">
        <v>380</v>
      </c>
      <c r="Q177" s="3" t="s">
        <v>16</v>
      </c>
      <c r="R177" s="1" t="s">
        <v>342</v>
      </c>
    </row>
    <row r="178" spans="1:18" ht="14.85" customHeight="1" x14ac:dyDescent="0.25">
      <c r="A178" s="11">
        <v>176</v>
      </c>
      <c r="B178" s="13" t="s">
        <v>28</v>
      </c>
      <c r="C178" s="25" t="str">
        <f>HYPERLINK('Detailed Lot Listing'!Z178,'Detailed Lot Listing'!Y178)</f>
        <v>Two Hands, Zippys Block, Barossa Valley</v>
      </c>
      <c r="D178" s="24">
        <v>280</v>
      </c>
      <c r="E178" s="24">
        <v>380</v>
      </c>
      <c r="Q178" s="3" t="s">
        <v>25</v>
      </c>
      <c r="R178" s="1" t="s">
        <v>343</v>
      </c>
    </row>
    <row r="179" spans="1:18" ht="14.85" customHeight="1" x14ac:dyDescent="0.25">
      <c r="A179" s="11">
        <v>177</v>
      </c>
      <c r="B179" s="13" t="s">
        <v>28</v>
      </c>
      <c r="C179" s="25" t="str">
        <f>HYPERLINK('Detailed Lot Listing'!Z179,'Detailed Lot Listing'!Y179)</f>
        <v>Two Hands, Zippys Block, Barossa Valley</v>
      </c>
      <c r="D179" s="24">
        <v>280</v>
      </c>
      <c r="E179" s="24">
        <v>380</v>
      </c>
      <c r="Q179" s="3" t="s">
        <v>24</v>
      </c>
      <c r="R179" s="1" t="s">
        <v>344</v>
      </c>
    </row>
    <row r="180" spans="1:18" ht="14.85" customHeight="1" x14ac:dyDescent="0.25">
      <c r="A180" s="11">
        <v>178</v>
      </c>
      <c r="B180" s="13" t="s">
        <v>28</v>
      </c>
      <c r="C180" s="25" t="str">
        <f>HYPERLINK('Detailed Lot Listing'!Z180,'Detailed Lot Listing'!Y180)</f>
        <v>Two Hands, Zippys Block, Barossa Valley</v>
      </c>
      <c r="D180" s="24">
        <v>280</v>
      </c>
      <c r="E180" s="24">
        <v>380</v>
      </c>
      <c r="Q180" s="3" t="s">
        <v>24</v>
      </c>
      <c r="R180" s="1" t="s">
        <v>345</v>
      </c>
    </row>
    <row r="181" spans="1:18" ht="14.85" customHeight="1" x14ac:dyDescent="0.25">
      <c r="A181" s="11">
        <v>179</v>
      </c>
      <c r="B181" s="13" t="s">
        <v>28</v>
      </c>
      <c r="C181" s="25" t="str">
        <f>HYPERLINK('Detailed Lot Listing'!Z181,'Detailed Lot Listing'!Y181)</f>
        <v>Two Hands, Zippys Block, Barossa Valley</v>
      </c>
      <c r="D181" s="24">
        <v>140</v>
      </c>
      <c r="E181" s="24">
        <v>190</v>
      </c>
      <c r="Q181" s="3" t="s">
        <v>21</v>
      </c>
      <c r="R181" s="1" t="s">
        <v>346</v>
      </c>
    </row>
    <row r="182" spans="1:18" ht="14.85" customHeight="1" x14ac:dyDescent="0.25">
      <c r="A182" s="11">
        <v>180</v>
      </c>
      <c r="B182" s="13" t="s">
        <v>28</v>
      </c>
      <c r="C182" s="25" t="str">
        <f>HYPERLINK('Detailed Lot Listing'!Z182,'Detailed Lot Listing'!Y182)</f>
        <v>Two Hands, Zippys Block, Barossa Valley</v>
      </c>
      <c r="D182" s="24">
        <v>260</v>
      </c>
      <c r="E182" s="24">
        <v>360</v>
      </c>
      <c r="Q182" s="3" t="s">
        <v>18</v>
      </c>
      <c r="R182" s="1" t="s">
        <v>347</v>
      </c>
    </row>
    <row r="183" spans="1:18" ht="14.85" customHeight="1" x14ac:dyDescent="0.25">
      <c r="A183" s="11">
        <v>181</v>
      </c>
      <c r="B183" s="13" t="s">
        <v>28</v>
      </c>
      <c r="C183" s="25" t="str">
        <f>HYPERLINK('Detailed Lot Listing'!Z183,'Detailed Lot Listing'!Y183)</f>
        <v>Two Hands, Zippys Block, Barossa Valley</v>
      </c>
      <c r="D183" s="24">
        <v>140</v>
      </c>
      <c r="E183" s="24">
        <v>190</v>
      </c>
      <c r="Q183" s="3" t="s">
        <v>23</v>
      </c>
      <c r="R183" s="1" t="s">
        <v>348</v>
      </c>
    </row>
    <row r="184" spans="1:18" ht="14.85" customHeight="1" x14ac:dyDescent="0.25">
      <c r="A184" s="11">
        <v>182</v>
      </c>
      <c r="B184" s="13" t="s">
        <v>28</v>
      </c>
      <c r="C184" s="25" t="str">
        <f>HYPERLINK('Detailed Lot Listing'!Z184,'Detailed Lot Listing'!Y184)</f>
        <v>Two Hands, Zippy's Block Amarone Shiraz, Barossa Valley</v>
      </c>
      <c r="D184" s="24">
        <v>130</v>
      </c>
      <c r="E184" s="24">
        <v>180</v>
      </c>
      <c r="Q184" s="3" t="s">
        <v>16</v>
      </c>
      <c r="R184" s="1" t="s">
        <v>349</v>
      </c>
    </row>
    <row r="185" spans="1:18" ht="14.85" customHeight="1" x14ac:dyDescent="0.25">
      <c r="A185" s="11">
        <v>183</v>
      </c>
      <c r="B185" s="13" t="s">
        <v>28</v>
      </c>
      <c r="C185" s="25" t="str">
        <f>HYPERLINK('Detailed Lot Listing'!Z185,'Detailed Lot Listing'!Y185)</f>
        <v>Two Worlds, Two Hands &amp; Egelhoff</v>
      </c>
      <c r="D185" s="24">
        <v>400</v>
      </c>
      <c r="E185" s="24">
        <v>700</v>
      </c>
      <c r="Q185" s="3" t="s">
        <v>17</v>
      </c>
      <c r="R185" s="1" t="s">
        <v>350</v>
      </c>
    </row>
    <row r="186" spans="1:18" ht="14.85" customHeight="1" x14ac:dyDescent="0.25">
      <c r="A186" s="11">
        <v>184</v>
      </c>
      <c r="B186" s="13" t="s">
        <v>28</v>
      </c>
      <c r="C186" s="25" t="str">
        <f>HYPERLINK('Detailed Lot Listing'!Z186,'Detailed Lot Listing'!Y186)</f>
        <v>Two Worlds, Two Hands &amp; Egelhoff</v>
      </c>
      <c r="D186" s="24">
        <v>300</v>
      </c>
      <c r="E186" s="24">
        <v>500</v>
      </c>
      <c r="Q186" s="3" t="s">
        <v>16</v>
      </c>
      <c r="R186" s="1" t="s">
        <v>351</v>
      </c>
    </row>
    <row r="187" spans="1:18" ht="14.85" customHeight="1" x14ac:dyDescent="0.25">
      <c r="A187" s="11">
        <v>185</v>
      </c>
      <c r="B187" s="13" t="s">
        <v>28</v>
      </c>
      <c r="C187" s="25" t="str">
        <f>HYPERLINK('Detailed Lot Listing'!Z187,'Detailed Lot Listing'!Y187)</f>
        <v>Two Hands, Ares, Barossa Valley</v>
      </c>
      <c r="D187" s="24">
        <v>300</v>
      </c>
      <c r="E187" s="24">
        <v>400</v>
      </c>
      <c r="Q187" s="3" t="s">
        <v>16</v>
      </c>
      <c r="R187" s="1" t="s">
        <v>352</v>
      </c>
    </row>
    <row r="188" spans="1:18" ht="14.85" customHeight="1" x14ac:dyDescent="0.25">
      <c r="A188" s="11">
        <v>186</v>
      </c>
      <c r="B188" s="13" t="s">
        <v>28</v>
      </c>
      <c r="C188" s="25" t="str">
        <f>HYPERLINK('Detailed Lot Listing'!Z188,'Detailed Lot Listing'!Y188)</f>
        <v>Two Hands, Ares, Barossa Valley</v>
      </c>
      <c r="D188" s="24">
        <v>150</v>
      </c>
      <c r="E188" s="24">
        <v>200</v>
      </c>
      <c r="Q188" s="3" t="s">
        <v>21</v>
      </c>
      <c r="R188" s="1" t="s">
        <v>353</v>
      </c>
    </row>
    <row r="189" spans="1:18" ht="14.85" customHeight="1" x14ac:dyDescent="0.25">
      <c r="A189" s="11">
        <v>187</v>
      </c>
      <c r="B189" s="13" t="s">
        <v>28</v>
      </c>
      <c r="C189" s="25" t="str">
        <f>HYPERLINK('Detailed Lot Listing'!Z189,'Detailed Lot Listing'!Y189)</f>
        <v>Two Hands, Ares, Barossa Valley</v>
      </c>
      <c r="D189" s="24">
        <v>150</v>
      </c>
      <c r="E189" s="24">
        <v>200</v>
      </c>
      <c r="Q189" s="3" t="s">
        <v>18</v>
      </c>
      <c r="R189" s="1" t="s">
        <v>354</v>
      </c>
    </row>
    <row r="190" spans="1:18" ht="14.85" customHeight="1" x14ac:dyDescent="0.25">
      <c r="A190" s="11">
        <v>188</v>
      </c>
      <c r="B190" s="13" t="s">
        <v>28</v>
      </c>
      <c r="C190" s="25" t="str">
        <f>HYPERLINK('Detailed Lot Listing'!Z190,'Detailed Lot Listing'!Y190)</f>
        <v>Two Hands, Coach House Block Shiraz, Barossa Valley</v>
      </c>
      <c r="D190" s="24">
        <v>180</v>
      </c>
      <c r="E190" s="24">
        <v>280</v>
      </c>
      <c r="Q190" s="3" t="s">
        <v>20</v>
      </c>
      <c r="R190" s="1" t="s">
        <v>355</v>
      </c>
    </row>
    <row r="191" spans="1:18" ht="14.85" customHeight="1" x14ac:dyDescent="0.25">
      <c r="A191" s="11">
        <v>189</v>
      </c>
      <c r="B191" s="13" t="s">
        <v>28</v>
      </c>
      <c r="C191" s="25" t="str">
        <f>HYPERLINK('Detailed Lot Listing'!Z191,'Detailed Lot Listing'!Y191)</f>
        <v>Two Hands, Coach House Block Shiraz, Barossa Valley</v>
      </c>
      <c r="D191" s="24">
        <v>180</v>
      </c>
      <c r="E191" s="24">
        <v>280</v>
      </c>
      <c r="Q191" s="3" t="s">
        <v>19</v>
      </c>
      <c r="R191" s="1" t="s">
        <v>356</v>
      </c>
    </row>
    <row r="192" spans="1:18" ht="14.85" customHeight="1" x14ac:dyDescent="0.25">
      <c r="A192" s="11">
        <v>190</v>
      </c>
      <c r="B192" s="13" t="s">
        <v>28</v>
      </c>
      <c r="C192" s="25" t="str">
        <f>HYPERLINK('Detailed Lot Listing'!Z192,'Detailed Lot Listing'!Y192)</f>
        <v>Two Hands, Coach House Block Shiraz, Barossa Valley</v>
      </c>
      <c r="D192" s="24">
        <v>180</v>
      </c>
      <c r="E192" s="24">
        <v>280</v>
      </c>
      <c r="Q192" s="3" t="s">
        <v>19</v>
      </c>
      <c r="R192" s="1" t="s">
        <v>357</v>
      </c>
    </row>
    <row r="193" spans="1:18" ht="14.85" customHeight="1" x14ac:dyDescent="0.25">
      <c r="A193" s="11">
        <v>191</v>
      </c>
      <c r="B193" s="13" t="s">
        <v>28</v>
      </c>
      <c r="C193" s="25" t="str">
        <f>HYPERLINK('Detailed Lot Listing'!Z193,'Detailed Lot Listing'!Y193)</f>
        <v>Two Hands, Coach House Block Shiraz, Barossa Valley</v>
      </c>
      <c r="D193" s="24">
        <v>180</v>
      </c>
      <c r="E193" s="24">
        <v>280</v>
      </c>
      <c r="Q193" s="3" t="s">
        <v>16</v>
      </c>
      <c r="R193" s="1" t="s">
        <v>358</v>
      </c>
    </row>
    <row r="194" spans="1:18" ht="14.85" customHeight="1" x14ac:dyDescent="0.25">
      <c r="A194" s="11">
        <v>192</v>
      </c>
      <c r="B194" s="13" t="s">
        <v>28</v>
      </c>
      <c r="C194" s="25" t="str">
        <f>HYPERLINK('Detailed Lot Listing'!Z194,'Detailed Lot Listing'!Y194)</f>
        <v>Two Hands, Coach House Block Shiraz, Barossa Valley</v>
      </c>
      <c r="D194" s="24">
        <v>90</v>
      </c>
      <c r="E194" s="24">
        <v>140</v>
      </c>
      <c r="Q194" s="3" t="s">
        <v>16</v>
      </c>
      <c r="R194" s="1" t="s">
        <v>359</v>
      </c>
    </row>
    <row r="195" spans="1:18" ht="14.85" customHeight="1" x14ac:dyDescent="0.25">
      <c r="A195" s="11">
        <v>193</v>
      </c>
      <c r="B195" s="13" t="s">
        <v>28</v>
      </c>
      <c r="C195" s="25" t="str">
        <f>HYPERLINK('Detailed Lot Listing'!Z195,'Detailed Lot Listing'!Y195)</f>
        <v>Two Hands, Coach House Block Shiraz, Barossa Valley</v>
      </c>
      <c r="D195" s="24">
        <v>90</v>
      </c>
      <c r="E195" s="24">
        <v>140</v>
      </c>
      <c r="Q195" s="3" t="s">
        <v>16</v>
      </c>
      <c r="R195" s="1" t="s">
        <v>360</v>
      </c>
    </row>
    <row r="196" spans="1:18" ht="14.85" customHeight="1" x14ac:dyDescent="0.25">
      <c r="A196" s="11">
        <v>194</v>
      </c>
      <c r="B196" s="13" t="s">
        <v>27</v>
      </c>
      <c r="C196" s="25" t="str">
        <f>HYPERLINK('Detailed Lot Listing'!Z196,'Detailed Lot Listing'!Y196)</f>
        <v>Two Hands, Coach House Block Cabernet Sauvignon, Barossa Valley</v>
      </c>
      <c r="D196" s="24">
        <v>180</v>
      </c>
      <c r="E196" s="24">
        <v>280</v>
      </c>
      <c r="Q196" s="3" t="s">
        <v>17</v>
      </c>
      <c r="R196" s="1" t="s">
        <v>361</v>
      </c>
    </row>
    <row r="197" spans="1:18" ht="14.85" customHeight="1" x14ac:dyDescent="0.25">
      <c r="A197" s="11">
        <v>195</v>
      </c>
      <c r="B197" s="13" t="s">
        <v>27</v>
      </c>
      <c r="C197" s="25" t="str">
        <f>HYPERLINK('Detailed Lot Listing'!Z197,'Detailed Lot Listing'!Y197)</f>
        <v>Two Hands, Coach House Block Shiraz, Barossa Valley</v>
      </c>
      <c r="D197" s="24">
        <v>180</v>
      </c>
      <c r="E197" s="24">
        <v>280</v>
      </c>
      <c r="Q197" s="3" t="s">
        <v>18</v>
      </c>
      <c r="R197" s="1" t="s">
        <v>362</v>
      </c>
    </row>
    <row r="198" spans="1:18" ht="14.85" customHeight="1" x14ac:dyDescent="0.25">
      <c r="A198" s="11">
        <v>196</v>
      </c>
      <c r="B198" s="13" t="s">
        <v>27</v>
      </c>
      <c r="C198" s="25" t="str">
        <f>HYPERLINK('Detailed Lot Listing'!Z198,'Detailed Lot Listing'!Y198)</f>
        <v>Two Hands, Barneys Block Shiraz, McLaren Vale</v>
      </c>
      <c r="D198" s="24">
        <v>200</v>
      </c>
      <c r="E198" s="24">
        <v>300</v>
      </c>
      <c r="Q198" s="3" t="s">
        <v>18</v>
      </c>
      <c r="R198" s="1" t="s">
        <v>363</v>
      </c>
    </row>
    <row r="199" spans="1:18" ht="14.85" customHeight="1" x14ac:dyDescent="0.25">
      <c r="A199" s="11">
        <v>197</v>
      </c>
      <c r="B199" s="13" t="s">
        <v>27</v>
      </c>
      <c r="C199" s="25" t="str">
        <f>HYPERLINK('Detailed Lot Listing'!Z199,'Detailed Lot Listing'!Y199)</f>
        <v>Two Hands, Barneys Block Shiraz, McLaren Vale</v>
      </c>
      <c r="D199" s="24">
        <v>200</v>
      </c>
      <c r="E199" s="24">
        <v>300</v>
      </c>
      <c r="Q199" s="3" t="s">
        <v>16</v>
      </c>
      <c r="R199" s="1" t="s">
        <v>364</v>
      </c>
    </row>
    <row r="200" spans="1:18" ht="14.85" customHeight="1" x14ac:dyDescent="0.25">
      <c r="A200" s="11">
        <v>198</v>
      </c>
      <c r="B200" s="13" t="s">
        <v>27</v>
      </c>
      <c r="C200" s="25" t="str">
        <f>HYPERLINK('Detailed Lot Listing'!Z200,'Detailed Lot Listing'!Y200)</f>
        <v>Two Hands, Barneys Block Shiraz, McLaren Vale</v>
      </c>
      <c r="D200" s="24">
        <v>100</v>
      </c>
      <c r="E200" s="24">
        <v>200</v>
      </c>
      <c r="Q200" s="3" t="s">
        <v>17</v>
      </c>
      <c r="R200" s="1" t="s">
        <v>365</v>
      </c>
    </row>
    <row r="201" spans="1:18" ht="14.85" customHeight="1" x14ac:dyDescent="0.25">
      <c r="A201" s="11">
        <v>199</v>
      </c>
      <c r="B201" s="13" t="s">
        <v>369</v>
      </c>
      <c r="C201" s="25" t="str">
        <f>HYPERLINK('Detailed Lot Listing'!Z201,'Detailed Lot Listing'!Y201)</f>
        <v>Whistler, Estate Shiraz, Barossa Valley</v>
      </c>
      <c r="D201" s="24">
        <v>110</v>
      </c>
      <c r="E201" s="24">
        <v>150</v>
      </c>
      <c r="Q201" s="3" t="s">
        <v>16</v>
      </c>
      <c r="R201" s="1" t="s">
        <v>366</v>
      </c>
    </row>
    <row r="202" spans="1:18" ht="14.85" customHeight="1" x14ac:dyDescent="0.25">
      <c r="A202" s="11">
        <v>200</v>
      </c>
      <c r="B202" s="13">
        <v>2004</v>
      </c>
      <c r="C202" s="25" t="str">
        <f>HYPERLINK('Detailed Lot Listing'!Z202,'Detailed Lot Listing'!Y202)</f>
        <v>Hobbs of Barossa Ranges, Shiraz, Barossa Valley</v>
      </c>
      <c r="D202" s="24">
        <v>75</v>
      </c>
      <c r="E202" s="24">
        <v>125</v>
      </c>
      <c r="Q202" s="3" t="s">
        <v>15</v>
      </c>
      <c r="R202" s="1" t="s">
        <v>367</v>
      </c>
    </row>
  </sheetData>
  <autoFilter ref="A2:E202" xr:uid="{8A937F9F-7DCA-46C6-B99C-9033DC39E767}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7" fitToHeight="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7F9F-7DCA-46C6-B99C-9033DC39E767}">
  <sheetPr>
    <pageSetUpPr fitToPage="1"/>
  </sheetPr>
  <dimension ref="A1:Z202"/>
  <sheetViews>
    <sheetView zoomScale="115" zoomScaleNormal="115" workbookViewId="0">
      <pane ySplit="2" topLeftCell="A181" activePane="bottomLeft" state="frozen"/>
      <selection activeCell="W1" sqref="W1"/>
      <selection pane="bottomLeft" activeCell="F193" sqref="F193"/>
    </sheetView>
  </sheetViews>
  <sheetFormatPr defaultColWidth="9.140625" defaultRowHeight="13.35" customHeight="1" x14ac:dyDescent="0.25"/>
  <cols>
    <col min="1" max="1" width="12.5703125" style="12" bestFit="1" customWidth="1"/>
    <col min="2" max="2" width="9.28515625" style="12" bestFit="1" customWidth="1"/>
    <col min="3" max="3" width="14.5703125" style="12" customWidth="1"/>
    <col min="4" max="4" width="10.140625" style="12" customWidth="1"/>
    <col min="5" max="5" width="57" style="16" customWidth="1"/>
    <col min="6" max="6" width="24.7109375" style="16" customWidth="1"/>
    <col min="7" max="7" width="14.140625" style="12" customWidth="1"/>
    <col min="8" max="8" width="18" style="12" customWidth="1"/>
    <col min="9" max="9" width="10.140625" style="12" customWidth="1"/>
    <col min="10" max="10" width="9.28515625" style="12" customWidth="1"/>
    <col min="11" max="11" width="12.42578125" style="21" customWidth="1"/>
    <col min="12" max="12" width="14.140625" style="21" bestFit="1" customWidth="1"/>
    <col min="13" max="13" width="40.28515625" style="16" customWidth="1"/>
    <col min="14" max="21" width="9.140625" style="1"/>
    <col min="22" max="22" width="4.140625" style="1" customWidth="1"/>
    <col min="23" max="23" width="5.42578125" style="1" customWidth="1"/>
    <col min="24" max="24" width="9" style="1" customWidth="1"/>
    <col min="25" max="25" width="57.140625" style="1" customWidth="1"/>
    <col min="26" max="26" width="22.140625" style="1" customWidth="1"/>
    <col min="27" max="27" width="13.140625" style="1" customWidth="1"/>
    <col min="28" max="28" width="9.140625" style="1"/>
    <col min="29" max="29" width="9.42578125" style="1" customWidth="1"/>
    <col min="30" max="32" width="9.28515625" style="1" customWidth="1"/>
    <col min="33" max="33" width="9.140625" style="1" customWidth="1"/>
    <col min="34" max="16384" width="9.140625" style="1"/>
  </cols>
  <sheetData>
    <row r="1" spans="1:26" s="6" customFormat="1" ht="94.5" customHeight="1" x14ac:dyDescent="0.2">
      <c r="A1" s="8" t="s">
        <v>469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Z1" s="5" t="s">
        <v>167</v>
      </c>
    </row>
    <row r="2" spans="1:26" s="4" customFormat="1" ht="27" customHeight="1" x14ac:dyDescent="0.2">
      <c r="A2" s="10" t="s">
        <v>165</v>
      </c>
      <c r="B2" s="10" t="s">
        <v>164</v>
      </c>
      <c r="C2" s="10" t="s">
        <v>159</v>
      </c>
      <c r="D2" s="10" t="s">
        <v>158</v>
      </c>
      <c r="E2" s="14" t="s">
        <v>163</v>
      </c>
      <c r="F2" s="14" t="s">
        <v>162</v>
      </c>
      <c r="G2" s="10" t="s">
        <v>157</v>
      </c>
      <c r="H2" s="18" t="s">
        <v>155</v>
      </c>
      <c r="I2" s="10" t="s">
        <v>156</v>
      </c>
      <c r="J2" s="10" t="s">
        <v>154</v>
      </c>
      <c r="K2" s="19" t="s">
        <v>160</v>
      </c>
      <c r="L2" s="19" t="s">
        <v>166</v>
      </c>
      <c r="M2" s="14" t="s">
        <v>161</v>
      </c>
      <c r="Y2" s="14" t="s">
        <v>163</v>
      </c>
      <c r="Z2" t="s">
        <v>470</v>
      </c>
    </row>
    <row r="3" spans="1:26" ht="14.85" customHeight="1" x14ac:dyDescent="0.25">
      <c r="A3" s="11">
        <v>1</v>
      </c>
      <c r="B3" s="13" t="s">
        <v>6</v>
      </c>
      <c r="C3" s="11" t="s">
        <v>370</v>
      </c>
      <c r="D3" s="11" t="s">
        <v>4</v>
      </c>
      <c r="E3" s="23" t="str">
        <f>HYPERLINK(Z3,Y3)</f>
        <v>Brokenwood, Graveyard Vineyard Shiraz, Hunter Valley</v>
      </c>
      <c r="F3" s="17" t="s">
        <v>411</v>
      </c>
      <c r="G3" s="13" t="s">
        <v>2</v>
      </c>
      <c r="H3" s="20">
        <v>6</v>
      </c>
      <c r="I3" s="11" t="s">
        <v>1</v>
      </c>
      <c r="J3" s="11" t="s">
        <v>0</v>
      </c>
      <c r="K3" s="24">
        <v>300</v>
      </c>
      <c r="L3" s="24">
        <v>400</v>
      </c>
      <c r="M3" s="17" t="s">
        <v>424</v>
      </c>
      <c r="Y3" s="15" t="s">
        <v>371</v>
      </c>
      <c r="Z3" t="s">
        <v>471</v>
      </c>
    </row>
    <row r="4" spans="1:26" ht="14.85" customHeight="1" x14ac:dyDescent="0.25">
      <c r="A4" s="11">
        <v>2</v>
      </c>
      <c r="B4" s="13" t="s">
        <v>14</v>
      </c>
      <c r="C4" s="11" t="s">
        <v>9</v>
      </c>
      <c r="D4" s="11" t="s">
        <v>4</v>
      </c>
      <c r="E4" s="23" t="str">
        <f t="shared" ref="E4:E67" si="0">HYPERLINK(Z4,Y4)</f>
        <v>Clarendon Hills, Hickinbotham Syrah, South Australia</v>
      </c>
      <c r="F4" s="17" t="s">
        <v>412</v>
      </c>
      <c r="G4" s="13" t="s">
        <v>2</v>
      </c>
      <c r="H4" s="20">
        <v>12</v>
      </c>
      <c r="I4" s="11" t="s">
        <v>1</v>
      </c>
      <c r="J4" s="11" t="s">
        <v>0</v>
      </c>
      <c r="K4" s="24">
        <v>150</v>
      </c>
      <c r="L4" s="24">
        <v>220</v>
      </c>
      <c r="M4" s="17" t="s">
        <v>425</v>
      </c>
      <c r="Y4" s="15" t="s">
        <v>372</v>
      </c>
      <c r="Z4" t="s">
        <v>472</v>
      </c>
    </row>
    <row r="5" spans="1:26" ht="14.85" customHeight="1" x14ac:dyDescent="0.25">
      <c r="A5" s="11">
        <v>3</v>
      </c>
      <c r="B5" s="13" t="s">
        <v>14</v>
      </c>
      <c r="C5" s="11" t="s">
        <v>9</v>
      </c>
      <c r="D5" s="11" t="s">
        <v>4</v>
      </c>
      <c r="E5" s="23" t="str">
        <f t="shared" si="0"/>
        <v>Clarendon Hills, Brookman Merlot, South Australia</v>
      </c>
      <c r="F5" s="17" t="s">
        <v>412</v>
      </c>
      <c r="G5" s="13" t="s">
        <v>2</v>
      </c>
      <c r="H5" s="20">
        <v>12</v>
      </c>
      <c r="I5" s="11" t="s">
        <v>1</v>
      </c>
      <c r="J5" s="11" t="s">
        <v>0</v>
      </c>
      <c r="K5" s="24">
        <v>130</v>
      </c>
      <c r="L5" s="24">
        <v>180</v>
      </c>
      <c r="M5" s="17" t="s">
        <v>425</v>
      </c>
      <c r="Y5" s="15" t="s">
        <v>373</v>
      </c>
      <c r="Z5" t="s">
        <v>473</v>
      </c>
    </row>
    <row r="6" spans="1:26" ht="14.85" customHeight="1" x14ac:dyDescent="0.25">
      <c r="A6" s="11">
        <v>4</v>
      </c>
      <c r="B6" s="13" t="s">
        <v>14</v>
      </c>
      <c r="C6" s="11" t="s">
        <v>9</v>
      </c>
      <c r="D6" s="11" t="s">
        <v>4</v>
      </c>
      <c r="E6" s="23" t="str">
        <f t="shared" si="0"/>
        <v>Clarendon Hills, Romas Grenache, South Australia</v>
      </c>
      <c r="F6" s="17" t="s">
        <v>412</v>
      </c>
      <c r="G6" s="13" t="s">
        <v>2</v>
      </c>
      <c r="H6" s="20">
        <v>12</v>
      </c>
      <c r="I6" s="11" t="s">
        <v>1</v>
      </c>
      <c r="J6" s="11" t="s">
        <v>0</v>
      </c>
      <c r="K6" s="24">
        <v>160</v>
      </c>
      <c r="L6" s="24">
        <v>240</v>
      </c>
      <c r="M6" s="17" t="s">
        <v>426</v>
      </c>
      <c r="Y6" s="15" t="s">
        <v>374</v>
      </c>
      <c r="Z6" t="s">
        <v>474</v>
      </c>
    </row>
    <row r="7" spans="1:26" ht="14.85" customHeight="1" x14ac:dyDescent="0.25">
      <c r="A7" s="11">
        <v>5</v>
      </c>
      <c r="B7" s="13" t="s">
        <v>14</v>
      </c>
      <c r="C7" s="11" t="s">
        <v>9</v>
      </c>
      <c r="D7" s="11" t="s">
        <v>4</v>
      </c>
      <c r="E7" s="23" t="str">
        <f t="shared" si="0"/>
        <v>Clarendon Hills, Piggott Range Syrah, South Australia</v>
      </c>
      <c r="F7" s="17" t="s">
        <v>412</v>
      </c>
      <c r="G7" s="13" t="s">
        <v>2</v>
      </c>
      <c r="H7" s="20">
        <v>12</v>
      </c>
      <c r="I7" s="11" t="s">
        <v>1</v>
      </c>
      <c r="J7" s="11" t="s">
        <v>0</v>
      </c>
      <c r="K7" s="24">
        <v>220</v>
      </c>
      <c r="L7" s="24">
        <v>320</v>
      </c>
      <c r="M7" s="17" t="s">
        <v>427</v>
      </c>
      <c r="Y7" s="15" t="s">
        <v>375</v>
      </c>
      <c r="Z7" t="s">
        <v>475</v>
      </c>
    </row>
    <row r="8" spans="1:26" ht="14.85" customHeight="1" x14ac:dyDescent="0.25">
      <c r="A8" s="11">
        <v>6</v>
      </c>
      <c r="B8" s="13" t="s">
        <v>57</v>
      </c>
      <c r="C8" s="11" t="s">
        <v>9</v>
      </c>
      <c r="D8" s="11" t="s">
        <v>4</v>
      </c>
      <c r="E8" s="23" t="str">
        <f t="shared" si="0"/>
        <v>Clarendon Hills, Romas Grenache, South Australia</v>
      </c>
      <c r="F8" s="17" t="s">
        <v>412</v>
      </c>
      <c r="G8" s="13" t="s">
        <v>2</v>
      </c>
      <c r="H8" s="20">
        <v>6</v>
      </c>
      <c r="I8" s="11" t="s">
        <v>1</v>
      </c>
      <c r="J8" s="11" t="s">
        <v>0</v>
      </c>
      <c r="K8" s="24">
        <v>100</v>
      </c>
      <c r="L8" s="24">
        <v>150</v>
      </c>
      <c r="M8" s="17" t="s">
        <v>424</v>
      </c>
      <c r="Y8" s="15" t="s">
        <v>374</v>
      </c>
      <c r="Z8" t="s">
        <v>476</v>
      </c>
    </row>
    <row r="9" spans="1:26" ht="14.85" customHeight="1" x14ac:dyDescent="0.25">
      <c r="A9" s="11">
        <v>7</v>
      </c>
      <c r="B9" s="13" t="s">
        <v>57</v>
      </c>
      <c r="C9" s="11" t="s">
        <v>9</v>
      </c>
      <c r="D9" s="11" t="s">
        <v>4</v>
      </c>
      <c r="E9" s="23" t="str">
        <f t="shared" si="0"/>
        <v>Clarendon Hills, Blewitt Springs Grenache, South Australia</v>
      </c>
      <c r="F9" s="17" t="s">
        <v>412</v>
      </c>
      <c r="G9" s="13" t="s">
        <v>2</v>
      </c>
      <c r="H9" s="20">
        <v>6</v>
      </c>
      <c r="I9" s="11" t="s">
        <v>1</v>
      </c>
      <c r="J9" s="11" t="s">
        <v>0</v>
      </c>
      <c r="K9" s="24">
        <v>70</v>
      </c>
      <c r="L9" s="24">
        <v>100</v>
      </c>
      <c r="M9" s="17" t="s">
        <v>424</v>
      </c>
      <c r="Y9" s="15" t="s">
        <v>376</v>
      </c>
      <c r="Z9" t="s">
        <v>477</v>
      </c>
    </row>
    <row r="10" spans="1:26" ht="14.85" customHeight="1" x14ac:dyDescent="0.25">
      <c r="A10" s="11">
        <v>8</v>
      </c>
      <c r="B10" s="13" t="s">
        <v>57</v>
      </c>
      <c r="C10" s="11" t="s">
        <v>9</v>
      </c>
      <c r="D10" s="11" t="s">
        <v>4</v>
      </c>
      <c r="E10" s="23" t="str">
        <f t="shared" si="0"/>
        <v>Clarendon Hills, Astralis, South Australia</v>
      </c>
      <c r="F10" s="17" t="s">
        <v>412</v>
      </c>
      <c r="G10" s="13" t="s">
        <v>2</v>
      </c>
      <c r="H10" s="20">
        <v>6</v>
      </c>
      <c r="I10" s="11" t="s">
        <v>5</v>
      </c>
      <c r="J10" s="11" t="s">
        <v>0</v>
      </c>
      <c r="K10" s="24">
        <v>400</v>
      </c>
      <c r="L10" s="24">
        <v>600</v>
      </c>
      <c r="M10" s="17" t="s">
        <v>428</v>
      </c>
      <c r="Y10" s="15" t="s">
        <v>377</v>
      </c>
      <c r="Z10" t="s">
        <v>478</v>
      </c>
    </row>
    <row r="11" spans="1:26" ht="14.85" customHeight="1" x14ac:dyDescent="0.25">
      <c r="A11" s="11">
        <v>9</v>
      </c>
      <c r="B11" s="13" t="s">
        <v>57</v>
      </c>
      <c r="C11" s="11" t="s">
        <v>9</v>
      </c>
      <c r="D11" s="11" t="s">
        <v>4</v>
      </c>
      <c r="E11" s="23" t="str">
        <f t="shared" si="0"/>
        <v>Clarendon Hills, Piggott Range Syrah, South Australia</v>
      </c>
      <c r="F11" s="17" t="s">
        <v>412</v>
      </c>
      <c r="G11" s="13" t="s">
        <v>2</v>
      </c>
      <c r="H11" s="20">
        <v>6</v>
      </c>
      <c r="I11" s="11" t="s">
        <v>1</v>
      </c>
      <c r="J11" s="11" t="s">
        <v>0</v>
      </c>
      <c r="K11" s="24">
        <v>100</v>
      </c>
      <c r="L11" s="24">
        <v>150</v>
      </c>
      <c r="M11" s="17" t="s">
        <v>424</v>
      </c>
      <c r="Y11" s="15" t="s">
        <v>375</v>
      </c>
      <c r="Z11" t="s">
        <v>479</v>
      </c>
    </row>
    <row r="12" spans="1:26" ht="14.85" customHeight="1" x14ac:dyDescent="0.25">
      <c r="A12" s="11">
        <v>10</v>
      </c>
      <c r="B12" s="13" t="s">
        <v>28</v>
      </c>
      <c r="C12" s="11" t="s">
        <v>9</v>
      </c>
      <c r="D12" s="11" t="s">
        <v>4</v>
      </c>
      <c r="E12" s="23" t="str">
        <f t="shared" si="0"/>
        <v>Clarendon Hills, Hickinbotham Syrah, South Australia</v>
      </c>
      <c r="F12" s="17" t="s">
        <v>412</v>
      </c>
      <c r="G12" s="13" t="s">
        <v>2</v>
      </c>
      <c r="H12" s="20">
        <v>6</v>
      </c>
      <c r="I12" s="11" t="s">
        <v>1</v>
      </c>
      <c r="J12" s="11" t="s">
        <v>0</v>
      </c>
      <c r="K12" s="24">
        <v>70</v>
      </c>
      <c r="L12" s="24">
        <v>120</v>
      </c>
      <c r="M12" s="17" t="s">
        <v>424</v>
      </c>
      <c r="Y12" s="15" t="s">
        <v>372</v>
      </c>
      <c r="Z12" t="s">
        <v>480</v>
      </c>
    </row>
    <row r="13" spans="1:26" ht="14.85" customHeight="1" x14ac:dyDescent="0.25">
      <c r="A13" s="11">
        <v>11</v>
      </c>
      <c r="B13" s="13" t="s">
        <v>28</v>
      </c>
      <c r="C13" s="11" t="s">
        <v>9</v>
      </c>
      <c r="D13" s="11" t="s">
        <v>4</v>
      </c>
      <c r="E13" s="23" t="str">
        <f t="shared" si="0"/>
        <v>Clarendon Hills, Piggott Range Syrah, South Australia</v>
      </c>
      <c r="F13" s="17" t="s">
        <v>412</v>
      </c>
      <c r="G13" s="13" t="s">
        <v>2</v>
      </c>
      <c r="H13" s="20">
        <v>6</v>
      </c>
      <c r="I13" s="11" t="s">
        <v>1</v>
      </c>
      <c r="J13" s="11" t="s">
        <v>0</v>
      </c>
      <c r="K13" s="24">
        <v>100</v>
      </c>
      <c r="L13" s="24">
        <v>150</v>
      </c>
      <c r="M13" s="17" t="s">
        <v>424</v>
      </c>
      <c r="Y13" s="15" t="s">
        <v>375</v>
      </c>
      <c r="Z13" t="s">
        <v>481</v>
      </c>
    </row>
    <row r="14" spans="1:26" ht="14.85" customHeight="1" x14ac:dyDescent="0.25">
      <c r="A14" s="11">
        <v>12</v>
      </c>
      <c r="B14" s="13" t="s">
        <v>14</v>
      </c>
      <c r="C14" s="11" t="s">
        <v>9</v>
      </c>
      <c r="D14" s="11" t="s">
        <v>4</v>
      </c>
      <c r="E14" s="23" t="str">
        <f t="shared" si="0"/>
        <v>d'Arenberg, The Dead Arm Shiraz, McLaren Vale</v>
      </c>
      <c r="F14" s="17" t="s">
        <v>413</v>
      </c>
      <c r="G14" s="13" t="s">
        <v>2</v>
      </c>
      <c r="H14" s="20">
        <v>12</v>
      </c>
      <c r="I14" s="11" t="s">
        <v>1</v>
      </c>
      <c r="J14" s="11" t="s">
        <v>0</v>
      </c>
      <c r="K14" s="24">
        <v>200</v>
      </c>
      <c r="L14" s="24">
        <v>300</v>
      </c>
      <c r="M14" s="17" t="s">
        <v>429</v>
      </c>
      <c r="Y14" s="15" t="s">
        <v>378</v>
      </c>
      <c r="Z14" t="s">
        <v>482</v>
      </c>
    </row>
    <row r="15" spans="1:26" ht="14.85" customHeight="1" x14ac:dyDescent="0.25">
      <c r="A15" s="11">
        <v>13</v>
      </c>
      <c r="B15" s="13" t="s">
        <v>12</v>
      </c>
      <c r="C15" s="11" t="s">
        <v>9</v>
      </c>
      <c r="D15" s="11" t="s">
        <v>4</v>
      </c>
      <c r="E15" s="23" t="str">
        <f t="shared" si="0"/>
        <v>Henschke, Hill of Grace Vineyard, Eden Valley</v>
      </c>
      <c r="F15" s="17" t="s">
        <v>11</v>
      </c>
      <c r="G15" s="13" t="s">
        <v>2</v>
      </c>
      <c r="H15" s="20">
        <v>1</v>
      </c>
      <c r="I15" s="11" t="s">
        <v>5</v>
      </c>
      <c r="J15" s="11" t="s">
        <v>7</v>
      </c>
      <c r="K15" s="24">
        <v>250</v>
      </c>
      <c r="L15" s="24">
        <v>350</v>
      </c>
      <c r="M15" s="17" t="s">
        <v>430</v>
      </c>
      <c r="Y15" s="15" t="s">
        <v>379</v>
      </c>
      <c r="Z15" t="s">
        <v>483</v>
      </c>
    </row>
    <row r="16" spans="1:26" ht="14.85" customHeight="1" x14ac:dyDescent="0.25">
      <c r="A16" s="11">
        <v>14</v>
      </c>
      <c r="B16" s="13" t="s">
        <v>120</v>
      </c>
      <c r="C16" s="11" t="s">
        <v>9</v>
      </c>
      <c r="D16" s="11" t="s">
        <v>4</v>
      </c>
      <c r="E16" s="23" t="str">
        <f t="shared" si="0"/>
        <v>Hobbs of Barossa Ranges, Gregor Shiraz, Barossa Valley</v>
      </c>
      <c r="F16" s="17" t="s">
        <v>414</v>
      </c>
      <c r="G16" s="13" t="s">
        <v>2</v>
      </c>
      <c r="H16" s="20">
        <v>6</v>
      </c>
      <c r="I16" s="11" t="s">
        <v>1</v>
      </c>
      <c r="J16" s="11" t="s">
        <v>0</v>
      </c>
      <c r="K16" s="24">
        <v>100</v>
      </c>
      <c r="L16" s="24">
        <v>150</v>
      </c>
      <c r="M16" s="17" t="s">
        <v>424</v>
      </c>
      <c r="Y16" s="15" t="s">
        <v>380</v>
      </c>
      <c r="Z16" t="s">
        <v>484</v>
      </c>
    </row>
    <row r="17" spans="1:26" ht="14.85" customHeight="1" x14ac:dyDescent="0.25">
      <c r="A17" s="11">
        <v>15</v>
      </c>
      <c r="B17" s="13" t="s">
        <v>117</v>
      </c>
      <c r="C17" s="11" t="s">
        <v>9</v>
      </c>
      <c r="D17" s="11" t="s">
        <v>3</v>
      </c>
      <c r="E17" s="23" t="str">
        <f t="shared" si="0"/>
        <v>Hobbs of Barossa Ranges, Semillon, Barossa Valley</v>
      </c>
      <c r="F17" s="17" t="s">
        <v>414</v>
      </c>
      <c r="G17" s="13" t="s">
        <v>99</v>
      </c>
      <c r="H17" s="20">
        <v>12</v>
      </c>
      <c r="I17" s="11" t="s">
        <v>1</v>
      </c>
      <c r="J17" s="11" t="s">
        <v>0</v>
      </c>
      <c r="K17" s="24">
        <v>50</v>
      </c>
      <c r="L17" s="24">
        <v>80</v>
      </c>
      <c r="M17" s="17" t="s">
        <v>431</v>
      </c>
      <c r="Y17" s="15" t="s">
        <v>381</v>
      </c>
      <c r="Z17" t="s">
        <v>485</v>
      </c>
    </row>
    <row r="18" spans="1:26" ht="14.85" customHeight="1" x14ac:dyDescent="0.25">
      <c r="A18" s="11">
        <v>16</v>
      </c>
      <c r="B18" s="13" t="s">
        <v>117</v>
      </c>
      <c r="C18" s="11" t="s">
        <v>9</v>
      </c>
      <c r="D18" s="11" t="s">
        <v>3</v>
      </c>
      <c r="E18" s="23" t="str">
        <f t="shared" si="0"/>
        <v>Hobbs of Barossa Ranges, Semillon, Barossa Valley</v>
      </c>
      <c r="F18" s="17" t="s">
        <v>414</v>
      </c>
      <c r="G18" s="13" t="s">
        <v>99</v>
      </c>
      <c r="H18" s="20">
        <v>12</v>
      </c>
      <c r="I18" s="11" t="s">
        <v>1</v>
      </c>
      <c r="J18" s="11" t="s">
        <v>0</v>
      </c>
      <c r="K18" s="24">
        <v>50</v>
      </c>
      <c r="L18" s="24">
        <v>80</v>
      </c>
      <c r="M18" s="17" t="s">
        <v>431</v>
      </c>
      <c r="Y18" s="15" t="s">
        <v>381</v>
      </c>
      <c r="Z18" t="s">
        <v>486</v>
      </c>
    </row>
    <row r="19" spans="1:26" ht="14.85" customHeight="1" x14ac:dyDescent="0.25">
      <c r="A19" s="11">
        <v>17</v>
      </c>
      <c r="B19" s="13" t="s">
        <v>117</v>
      </c>
      <c r="C19" s="11" t="s">
        <v>9</v>
      </c>
      <c r="D19" s="11" t="s">
        <v>3</v>
      </c>
      <c r="E19" s="23" t="str">
        <f t="shared" si="0"/>
        <v>Hobbs of Barossa Ranges, Semillon, Barossa Valley</v>
      </c>
      <c r="F19" s="17" t="s">
        <v>414</v>
      </c>
      <c r="G19" s="13" t="s">
        <v>99</v>
      </c>
      <c r="H19" s="20">
        <v>12</v>
      </c>
      <c r="I19" s="11" t="s">
        <v>1</v>
      </c>
      <c r="J19" s="11" t="s">
        <v>0</v>
      </c>
      <c r="K19" s="24">
        <v>50</v>
      </c>
      <c r="L19" s="24">
        <v>80</v>
      </c>
      <c r="M19" s="17" t="s">
        <v>432</v>
      </c>
      <c r="Y19" s="15" t="s">
        <v>381</v>
      </c>
      <c r="Z19" t="s">
        <v>487</v>
      </c>
    </row>
    <row r="20" spans="1:26" ht="14.85" customHeight="1" x14ac:dyDescent="0.25">
      <c r="A20" s="11">
        <v>18</v>
      </c>
      <c r="B20" s="13" t="s">
        <v>117</v>
      </c>
      <c r="C20" s="11" t="s">
        <v>9</v>
      </c>
      <c r="D20" s="11" t="s">
        <v>3</v>
      </c>
      <c r="E20" s="23" t="str">
        <f t="shared" si="0"/>
        <v>Hobbs of Barossa Ranges, Semillon, Barossa Valley</v>
      </c>
      <c r="F20" s="17" t="s">
        <v>414</v>
      </c>
      <c r="G20" s="13" t="s">
        <v>99</v>
      </c>
      <c r="H20" s="20">
        <v>12</v>
      </c>
      <c r="I20" s="11" t="s">
        <v>1</v>
      </c>
      <c r="J20" s="11" t="s">
        <v>0</v>
      </c>
      <c r="K20" s="24">
        <v>50</v>
      </c>
      <c r="L20" s="24">
        <v>80</v>
      </c>
      <c r="M20" s="17" t="s">
        <v>431</v>
      </c>
      <c r="Y20" s="15" t="s">
        <v>381</v>
      </c>
      <c r="Z20" t="s">
        <v>488</v>
      </c>
    </row>
    <row r="21" spans="1:26" ht="14.85" customHeight="1" x14ac:dyDescent="0.25">
      <c r="A21" s="11">
        <v>19</v>
      </c>
      <c r="B21" s="13" t="s">
        <v>117</v>
      </c>
      <c r="C21" s="11" t="s">
        <v>9</v>
      </c>
      <c r="D21" s="11" t="s">
        <v>3</v>
      </c>
      <c r="E21" s="23" t="str">
        <f t="shared" si="0"/>
        <v>Hobbs of Barossa Ranges, Semillon, Barossa Valley</v>
      </c>
      <c r="F21" s="17" t="s">
        <v>414</v>
      </c>
      <c r="G21" s="13" t="s">
        <v>99</v>
      </c>
      <c r="H21" s="20">
        <v>12</v>
      </c>
      <c r="I21" s="11" t="s">
        <v>1</v>
      </c>
      <c r="J21" s="11" t="s">
        <v>0</v>
      </c>
      <c r="K21" s="24">
        <v>50</v>
      </c>
      <c r="L21" s="24">
        <v>80</v>
      </c>
      <c r="M21" s="17" t="s">
        <v>431</v>
      </c>
      <c r="Y21" s="15" t="s">
        <v>381</v>
      </c>
      <c r="Z21" t="s">
        <v>489</v>
      </c>
    </row>
    <row r="22" spans="1:26" ht="14.85" customHeight="1" x14ac:dyDescent="0.25">
      <c r="A22" s="11">
        <v>20</v>
      </c>
      <c r="B22" s="13" t="s">
        <v>117</v>
      </c>
      <c r="C22" s="11" t="s">
        <v>9</v>
      </c>
      <c r="D22" s="11" t="s">
        <v>3</v>
      </c>
      <c r="E22" s="23" t="str">
        <f t="shared" si="0"/>
        <v>Hobbs of Barossa Ranges, Semillon, Barossa Valley</v>
      </c>
      <c r="F22" s="17" t="s">
        <v>414</v>
      </c>
      <c r="G22" s="13" t="s">
        <v>99</v>
      </c>
      <c r="H22" s="20">
        <v>12</v>
      </c>
      <c r="I22" s="11" t="s">
        <v>1</v>
      </c>
      <c r="J22" s="11" t="s">
        <v>0</v>
      </c>
      <c r="K22" s="24">
        <v>50</v>
      </c>
      <c r="L22" s="24">
        <v>80</v>
      </c>
      <c r="M22" s="17" t="s">
        <v>431</v>
      </c>
      <c r="Y22" s="15" t="s">
        <v>381</v>
      </c>
      <c r="Z22" t="s">
        <v>490</v>
      </c>
    </row>
    <row r="23" spans="1:26" ht="14.85" customHeight="1" x14ac:dyDescent="0.25">
      <c r="A23" s="11">
        <v>21</v>
      </c>
      <c r="B23" s="13" t="s">
        <v>117</v>
      </c>
      <c r="C23" s="11" t="s">
        <v>9</v>
      </c>
      <c r="D23" s="11" t="s">
        <v>4</v>
      </c>
      <c r="E23" s="23" t="str">
        <f t="shared" si="0"/>
        <v>Hobbs of Barossa Ranges, Shiraz, Barossa Valley</v>
      </c>
      <c r="F23" s="17" t="s">
        <v>414</v>
      </c>
      <c r="G23" s="13" t="s">
        <v>2</v>
      </c>
      <c r="H23" s="20">
        <v>12</v>
      </c>
      <c r="I23" s="11" t="s">
        <v>1</v>
      </c>
      <c r="J23" s="11" t="s">
        <v>0</v>
      </c>
      <c r="K23" s="24">
        <v>150</v>
      </c>
      <c r="L23" s="24">
        <v>250</v>
      </c>
      <c r="M23" s="17" t="s">
        <v>425</v>
      </c>
      <c r="Y23" s="15" t="s">
        <v>382</v>
      </c>
      <c r="Z23" t="s">
        <v>491</v>
      </c>
    </row>
    <row r="24" spans="1:26" ht="14.85" customHeight="1" x14ac:dyDescent="0.25">
      <c r="A24" s="11">
        <v>22</v>
      </c>
      <c r="B24" s="13" t="s">
        <v>117</v>
      </c>
      <c r="C24" s="11" t="s">
        <v>9</v>
      </c>
      <c r="D24" s="11" t="s">
        <v>4</v>
      </c>
      <c r="E24" s="23" t="str">
        <f t="shared" si="0"/>
        <v>Hobbs of Barossa Ranges, Gregor Shiraz, Barossa Valley</v>
      </c>
      <c r="F24" s="17" t="s">
        <v>414</v>
      </c>
      <c r="G24" s="13" t="s">
        <v>2</v>
      </c>
      <c r="H24" s="20">
        <v>12</v>
      </c>
      <c r="I24" s="11" t="s">
        <v>1</v>
      </c>
      <c r="J24" s="11" t="s">
        <v>0</v>
      </c>
      <c r="K24" s="24">
        <v>140</v>
      </c>
      <c r="L24" s="24">
        <v>180</v>
      </c>
      <c r="M24" s="17" t="s">
        <v>425</v>
      </c>
      <c r="Y24" s="15" t="s">
        <v>380</v>
      </c>
      <c r="Z24" t="s">
        <v>492</v>
      </c>
    </row>
    <row r="25" spans="1:26" ht="14.85" customHeight="1" x14ac:dyDescent="0.25">
      <c r="A25" s="11">
        <v>23</v>
      </c>
      <c r="B25" s="13" t="s">
        <v>117</v>
      </c>
      <c r="C25" s="11" t="s">
        <v>9</v>
      </c>
      <c r="D25" s="11" t="s">
        <v>4</v>
      </c>
      <c r="E25" s="23" t="str">
        <f t="shared" si="0"/>
        <v>Hobbs of Barossa Ranges, Gregor Shiraz, Barossa Valley</v>
      </c>
      <c r="F25" s="17" t="s">
        <v>414</v>
      </c>
      <c r="G25" s="13" t="s">
        <v>2</v>
      </c>
      <c r="H25" s="20">
        <v>12</v>
      </c>
      <c r="I25" s="11" t="s">
        <v>1</v>
      </c>
      <c r="J25" s="11" t="s">
        <v>0</v>
      </c>
      <c r="K25" s="24">
        <v>140</v>
      </c>
      <c r="L25" s="24">
        <v>180</v>
      </c>
      <c r="M25" s="17" t="s">
        <v>429</v>
      </c>
      <c r="Y25" s="15" t="s">
        <v>380</v>
      </c>
      <c r="Z25" t="s">
        <v>493</v>
      </c>
    </row>
    <row r="26" spans="1:26" ht="14.85" customHeight="1" x14ac:dyDescent="0.25">
      <c r="A26" s="11">
        <v>24</v>
      </c>
      <c r="B26" s="13" t="s">
        <v>117</v>
      </c>
      <c r="C26" s="11" t="s">
        <v>9</v>
      </c>
      <c r="D26" s="11" t="s">
        <v>4</v>
      </c>
      <c r="E26" s="23" t="str">
        <f t="shared" si="0"/>
        <v>Hobbs of Barossa Ranges, Gregor Shiraz, Barossa Valley</v>
      </c>
      <c r="F26" s="17" t="s">
        <v>414</v>
      </c>
      <c r="G26" s="13" t="s">
        <v>2</v>
      </c>
      <c r="H26" s="20">
        <v>12</v>
      </c>
      <c r="I26" s="11" t="s">
        <v>1</v>
      </c>
      <c r="J26" s="11" t="s">
        <v>0</v>
      </c>
      <c r="K26" s="24">
        <v>140</v>
      </c>
      <c r="L26" s="24">
        <v>180</v>
      </c>
      <c r="M26" s="17" t="s">
        <v>429</v>
      </c>
      <c r="Y26" s="15" t="s">
        <v>380</v>
      </c>
      <c r="Z26" t="s">
        <v>494</v>
      </c>
    </row>
    <row r="27" spans="1:26" ht="14.85" customHeight="1" x14ac:dyDescent="0.25">
      <c r="A27" s="11">
        <v>25</v>
      </c>
      <c r="B27" s="13" t="s">
        <v>117</v>
      </c>
      <c r="C27" s="11" t="s">
        <v>9</v>
      </c>
      <c r="D27" s="11" t="s">
        <v>4</v>
      </c>
      <c r="E27" s="23" t="str">
        <f t="shared" si="0"/>
        <v>Hobbs of Barossa Ranges, Gregor Shiraz, Barossa Valley</v>
      </c>
      <c r="F27" s="17" t="s">
        <v>414</v>
      </c>
      <c r="G27" s="13" t="s">
        <v>2</v>
      </c>
      <c r="H27" s="20">
        <v>12</v>
      </c>
      <c r="I27" s="11" t="s">
        <v>1</v>
      </c>
      <c r="J27" s="11" t="s">
        <v>0</v>
      </c>
      <c r="K27" s="24">
        <v>140</v>
      </c>
      <c r="L27" s="24">
        <v>180</v>
      </c>
      <c r="M27" s="17" t="s">
        <v>429</v>
      </c>
      <c r="Y27" s="15" t="s">
        <v>380</v>
      </c>
      <c r="Z27" t="s">
        <v>495</v>
      </c>
    </row>
    <row r="28" spans="1:26" ht="14.85" customHeight="1" x14ac:dyDescent="0.25">
      <c r="A28" s="11">
        <v>26</v>
      </c>
      <c r="B28" s="13" t="s">
        <v>14</v>
      </c>
      <c r="C28" s="11" t="s">
        <v>9</v>
      </c>
      <c r="D28" s="11" t="s">
        <v>4</v>
      </c>
      <c r="E28" s="23" t="str">
        <f t="shared" si="0"/>
        <v>Hobbs of Barossa Ranges, Gregor Shiraz, Barossa Valley</v>
      </c>
      <c r="F28" s="17" t="s">
        <v>414</v>
      </c>
      <c r="G28" s="13" t="s">
        <v>2</v>
      </c>
      <c r="H28" s="20">
        <v>12</v>
      </c>
      <c r="I28" s="11" t="s">
        <v>1</v>
      </c>
      <c r="J28" s="11" t="s">
        <v>0</v>
      </c>
      <c r="K28" s="24">
        <v>140</v>
      </c>
      <c r="L28" s="24">
        <v>180</v>
      </c>
      <c r="M28" s="17" t="s">
        <v>425</v>
      </c>
      <c r="Y28" s="15" t="s">
        <v>380</v>
      </c>
      <c r="Z28" t="s">
        <v>496</v>
      </c>
    </row>
    <row r="29" spans="1:26" ht="14.85" customHeight="1" x14ac:dyDescent="0.25">
      <c r="A29" s="11">
        <v>27</v>
      </c>
      <c r="B29" s="13" t="s">
        <v>14</v>
      </c>
      <c r="C29" s="11" t="s">
        <v>9</v>
      </c>
      <c r="D29" s="11" t="s">
        <v>4</v>
      </c>
      <c r="E29" s="23" t="str">
        <f t="shared" si="0"/>
        <v>Hobbs of Barossa Ranges, Gregor Shiraz, Barossa Valley</v>
      </c>
      <c r="F29" s="17" t="s">
        <v>414</v>
      </c>
      <c r="G29" s="13" t="s">
        <v>2</v>
      </c>
      <c r="H29" s="20">
        <v>12</v>
      </c>
      <c r="I29" s="11" t="s">
        <v>1</v>
      </c>
      <c r="J29" s="11" t="s">
        <v>0</v>
      </c>
      <c r="K29" s="24">
        <v>140</v>
      </c>
      <c r="L29" s="24">
        <v>180</v>
      </c>
      <c r="M29" s="17" t="s">
        <v>429</v>
      </c>
      <c r="Y29" s="15" t="s">
        <v>380</v>
      </c>
      <c r="Z29" t="s">
        <v>497</v>
      </c>
    </row>
    <row r="30" spans="1:26" ht="14.85" customHeight="1" x14ac:dyDescent="0.25">
      <c r="A30" s="11">
        <v>28</v>
      </c>
      <c r="B30" s="13" t="s">
        <v>14</v>
      </c>
      <c r="C30" s="11" t="s">
        <v>9</v>
      </c>
      <c r="D30" s="11" t="s">
        <v>4</v>
      </c>
      <c r="E30" s="23" t="str">
        <f t="shared" si="0"/>
        <v>Hobbs of Barossa Ranges, Gregor Shiraz, Barossa Valley</v>
      </c>
      <c r="F30" s="17" t="s">
        <v>414</v>
      </c>
      <c r="G30" s="13" t="s">
        <v>2</v>
      </c>
      <c r="H30" s="20">
        <v>12</v>
      </c>
      <c r="I30" s="11" t="s">
        <v>1</v>
      </c>
      <c r="J30" s="11" t="s">
        <v>0</v>
      </c>
      <c r="K30" s="24">
        <v>140</v>
      </c>
      <c r="L30" s="24">
        <v>180</v>
      </c>
      <c r="M30" s="17" t="s">
        <v>429</v>
      </c>
      <c r="Y30" s="15" t="s">
        <v>380</v>
      </c>
      <c r="Z30" t="s">
        <v>498</v>
      </c>
    </row>
    <row r="31" spans="1:26" ht="14.85" customHeight="1" x14ac:dyDescent="0.25">
      <c r="A31" s="11">
        <v>29</v>
      </c>
      <c r="B31" s="13" t="s">
        <v>14</v>
      </c>
      <c r="C31" s="11" t="s">
        <v>9</v>
      </c>
      <c r="D31" s="11" t="s">
        <v>4</v>
      </c>
      <c r="E31" s="23" t="str">
        <f t="shared" si="0"/>
        <v>Hobbs of Barossa Ranges, Shiraz Viognier, Barossa Valley</v>
      </c>
      <c r="F31" s="17" t="s">
        <v>414</v>
      </c>
      <c r="G31" s="13" t="s">
        <v>2</v>
      </c>
      <c r="H31" s="20">
        <v>12</v>
      </c>
      <c r="I31" s="11" t="s">
        <v>1</v>
      </c>
      <c r="J31" s="11" t="s">
        <v>0</v>
      </c>
      <c r="K31" s="24">
        <v>150</v>
      </c>
      <c r="L31" s="24">
        <v>250</v>
      </c>
      <c r="M31" s="17" t="s">
        <v>425</v>
      </c>
      <c r="Y31" s="15" t="s">
        <v>383</v>
      </c>
      <c r="Z31" t="s">
        <v>499</v>
      </c>
    </row>
    <row r="32" spans="1:26" ht="14.85" customHeight="1" x14ac:dyDescent="0.25">
      <c r="A32" s="11">
        <v>30</v>
      </c>
      <c r="B32" s="13" t="s">
        <v>14</v>
      </c>
      <c r="C32" s="11" t="s">
        <v>9</v>
      </c>
      <c r="D32" s="11" t="s">
        <v>4</v>
      </c>
      <c r="E32" s="23" t="str">
        <f t="shared" si="0"/>
        <v>Hobbs of Barossa Ranges, Shiraz Viognier, Barossa Valley</v>
      </c>
      <c r="F32" s="17" t="s">
        <v>414</v>
      </c>
      <c r="G32" s="13" t="s">
        <v>2</v>
      </c>
      <c r="H32" s="20">
        <v>12</v>
      </c>
      <c r="I32" s="11" t="s">
        <v>1</v>
      </c>
      <c r="J32" s="11" t="s">
        <v>0</v>
      </c>
      <c r="K32" s="24">
        <v>150</v>
      </c>
      <c r="L32" s="24">
        <v>250</v>
      </c>
      <c r="M32" s="17" t="s">
        <v>425</v>
      </c>
      <c r="Y32" s="15" t="s">
        <v>383</v>
      </c>
      <c r="Z32" t="s">
        <v>500</v>
      </c>
    </row>
    <row r="33" spans="1:26" ht="14.85" customHeight="1" x14ac:dyDescent="0.25">
      <c r="A33" s="11">
        <v>31</v>
      </c>
      <c r="B33" s="13" t="s">
        <v>14</v>
      </c>
      <c r="C33" s="11" t="s">
        <v>9</v>
      </c>
      <c r="D33" s="11" t="s">
        <v>4</v>
      </c>
      <c r="E33" s="23" t="str">
        <f t="shared" si="0"/>
        <v>Hobbs of Barossa Ranges, Shiraz Viognier, Barossa Valley</v>
      </c>
      <c r="F33" s="17" t="s">
        <v>414</v>
      </c>
      <c r="G33" s="13" t="s">
        <v>22</v>
      </c>
      <c r="H33" s="20">
        <v>2</v>
      </c>
      <c r="I33" s="11" t="s">
        <v>1</v>
      </c>
      <c r="J33" s="11" t="s">
        <v>0</v>
      </c>
      <c r="K33" s="24">
        <v>60</v>
      </c>
      <c r="L33" s="24">
        <v>90</v>
      </c>
      <c r="M33" s="17" t="s">
        <v>433</v>
      </c>
      <c r="Y33" s="15" t="s">
        <v>383</v>
      </c>
      <c r="Z33" t="s">
        <v>501</v>
      </c>
    </row>
    <row r="34" spans="1:26" ht="14.85" customHeight="1" x14ac:dyDescent="0.25">
      <c r="A34" s="11">
        <v>32</v>
      </c>
      <c r="B34" s="13" t="s">
        <v>117</v>
      </c>
      <c r="C34" s="11" t="s">
        <v>9</v>
      </c>
      <c r="D34" s="11" t="s">
        <v>4</v>
      </c>
      <c r="E34" s="23" t="str">
        <f t="shared" si="0"/>
        <v>Kay Brothers, Amery Hillside Shiraz, McLaren Vale</v>
      </c>
      <c r="F34" s="17" t="s">
        <v>415</v>
      </c>
      <c r="G34" s="13" t="s">
        <v>2</v>
      </c>
      <c r="H34" s="20">
        <v>12</v>
      </c>
      <c r="I34" s="11" t="s">
        <v>1</v>
      </c>
      <c r="J34" s="11" t="s">
        <v>0</v>
      </c>
      <c r="K34" s="24">
        <v>200</v>
      </c>
      <c r="L34" s="24">
        <v>300</v>
      </c>
      <c r="M34" s="17" t="s">
        <v>425</v>
      </c>
      <c r="Y34" s="15" t="s">
        <v>384</v>
      </c>
      <c r="Z34" t="s">
        <v>502</v>
      </c>
    </row>
    <row r="35" spans="1:26" ht="14.85" customHeight="1" x14ac:dyDescent="0.25">
      <c r="A35" s="11">
        <v>33</v>
      </c>
      <c r="B35" s="13" t="s">
        <v>117</v>
      </c>
      <c r="C35" s="11" t="s">
        <v>9</v>
      </c>
      <c r="D35" s="11" t="s">
        <v>4</v>
      </c>
      <c r="E35" s="23" t="str">
        <f t="shared" si="0"/>
        <v>Kay Brothers, Amery Hillside Shiraz, McLaren Vale</v>
      </c>
      <c r="F35" s="17" t="s">
        <v>415</v>
      </c>
      <c r="G35" s="13" t="s">
        <v>2</v>
      </c>
      <c r="H35" s="20">
        <v>12</v>
      </c>
      <c r="I35" s="11" t="s">
        <v>1</v>
      </c>
      <c r="J35" s="11" t="s">
        <v>0</v>
      </c>
      <c r="K35" s="24">
        <v>200</v>
      </c>
      <c r="L35" s="24">
        <v>300</v>
      </c>
      <c r="M35" s="17" t="s">
        <v>425</v>
      </c>
      <c r="Y35" s="15" t="s">
        <v>384</v>
      </c>
      <c r="Z35" t="s">
        <v>503</v>
      </c>
    </row>
    <row r="36" spans="1:26" ht="14.85" customHeight="1" x14ac:dyDescent="0.25">
      <c r="A36" s="11">
        <v>34</v>
      </c>
      <c r="B36" s="13" t="s">
        <v>117</v>
      </c>
      <c r="C36" s="11" t="s">
        <v>9</v>
      </c>
      <c r="D36" s="11" t="s">
        <v>4</v>
      </c>
      <c r="E36" s="23" t="str">
        <f t="shared" si="0"/>
        <v>Kay Brothers, Amery Hillside Shiraz, McLaren Vale</v>
      </c>
      <c r="F36" s="17" t="s">
        <v>415</v>
      </c>
      <c r="G36" s="13" t="s">
        <v>2</v>
      </c>
      <c r="H36" s="20">
        <v>12</v>
      </c>
      <c r="I36" s="11" t="s">
        <v>1</v>
      </c>
      <c r="J36" s="11" t="s">
        <v>0</v>
      </c>
      <c r="K36" s="24">
        <v>200</v>
      </c>
      <c r="L36" s="24">
        <v>300</v>
      </c>
      <c r="M36" s="17" t="s">
        <v>425</v>
      </c>
      <c r="Y36" s="15" t="s">
        <v>384</v>
      </c>
      <c r="Z36" t="s">
        <v>504</v>
      </c>
    </row>
    <row r="37" spans="1:26" ht="14.85" customHeight="1" x14ac:dyDescent="0.25">
      <c r="A37" s="11">
        <v>35</v>
      </c>
      <c r="B37" s="13" t="s">
        <v>117</v>
      </c>
      <c r="C37" s="11" t="s">
        <v>9</v>
      </c>
      <c r="D37" s="11" t="s">
        <v>4</v>
      </c>
      <c r="E37" s="23" t="str">
        <f t="shared" si="0"/>
        <v>Kay Brothers, Amery Hillside Shiraz, McLaren Vale</v>
      </c>
      <c r="F37" s="17" t="s">
        <v>415</v>
      </c>
      <c r="G37" s="13" t="s">
        <v>2</v>
      </c>
      <c r="H37" s="20">
        <v>12</v>
      </c>
      <c r="I37" s="11" t="s">
        <v>1</v>
      </c>
      <c r="J37" s="11" t="s">
        <v>0</v>
      </c>
      <c r="K37" s="24">
        <v>200</v>
      </c>
      <c r="L37" s="24">
        <v>300</v>
      </c>
      <c r="M37" s="17" t="s">
        <v>425</v>
      </c>
      <c r="Y37" s="15" t="s">
        <v>384</v>
      </c>
      <c r="Z37" t="s">
        <v>505</v>
      </c>
    </row>
    <row r="38" spans="1:26" ht="14.85" customHeight="1" x14ac:dyDescent="0.25">
      <c r="A38" s="11">
        <v>36</v>
      </c>
      <c r="B38" s="13" t="s">
        <v>117</v>
      </c>
      <c r="C38" s="11" t="s">
        <v>9</v>
      </c>
      <c r="D38" s="11" t="s">
        <v>4</v>
      </c>
      <c r="E38" s="23" t="str">
        <f t="shared" si="0"/>
        <v>Kay Brothers, Amery Hillside Shiraz, McLaren Vale</v>
      </c>
      <c r="F38" s="17" t="s">
        <v>415</v>
      </c>
      <c r="G38" s="13" t="s">
        <v>2</v>
      </c>
      <c r="H38" s="20">
        <v>12</v>
      </c>
      <c r="I38" s="11" t="s">
        <v>1</v>
      </c>
      <c r="J38" s="11" t="s">
        <v>0</v>
      </c>
      <c r="K38" s="24">
        <v>200</v>
      </c>
      <c r="L38" s="24">
        <v>300</v>
      </c>
      <c r="M38" s="17" t="s">
        <v>425</v>
      </c>
      <c r="Y38" s="15" t="s">
        <v>384</v>
      </c>
      <c r="Z38" t="s">
        <v>506</v>
      </c>
    </row>
    <row r="39" spans="1:26" ht="14.85" customHeight="1" x14ac:dyDescent="0.25">
      <c r="A39" s="11">
        <v>37</v>
      </c>
      <c r="B39" s="13" t="s">
        <v>14</v>
      </c>
      <c r="C39" s="11" t="s">
        <v>9</v>
      </c>
      <c r="D39" s="11" t="s">
        <v>4</v>
      </c>
      <c r="E39" s="23" t="str">
        <f t="shared" si="0"/>
        <v>Kay Brothers, Amery Vineyards Block 6 Shiraz, McLaren Vale</v>
      </c>
      <c r="F39" s="17" t="s">
        <v>415</v>
      </c>
      <c r="G39" s="13" t="s">
        <v>2</v>
      </c>
      <c r="H39" s="20">
        <v>12</v>
      </c>
      <c r="I39" s="11" t="s">
        <v>1</v>
      </c>
      <c r="J39" s="11" t="s">
        <v>0</v>
      </c>
      <c r="K39" s="24">
        <v>250</v>
      </c>
      <c r="L39" s="24">
        <v>350</v>
      </c>
      <c r="M39" s="17" t="s">
        <v>429</v>
      </c>
      <c r="Y39" s="15" t="s">
        <v>385</v>
      </c>
      <c r="Z39" t="s">
        <v>507</v>
      </c>
    </row>
    <row r="40" spans="1:26" ht="14.85" customHeight="1" x14ac:dyDescent="0.25">
      <c r="A40" s="11">
        <v>38</v>
      </c>
      <c r="B40" s="13" t="s">
        <v>14</v>
      </c>
      <c r="C40" s="11" t="s">
        <v>9</v>
      </c>
      <c r="D40" s="11" t="s">
        <v>4</v>
      </c>
      <c r="E40" s="23" t="str">
        <f t="shared" si="0"/>
        <v>Kay Brothers, Amery Vineyards Block 6 Shiraz, McLaren Vale</v>
      </c>
      <c r="F40" s="17" t="s">
        <v>415</v>
      </c>
      <c r="G40" s="13" t="s">
        <v>2</v>
      </c>
      <c r="H40" s="20">
        <v>6</v>
      </c>
      <c r="I40" s="11" t="s">
        <v>1</v>
      </c>
      <c r="J40" s="11" t="s">
        <v>0</v>
      </c>
      <c r="K40" s="24">
        <v>120</v>
      </c>
      <c r="L40" s="24">
        <v>170</v>
      </c>
      <c r="M40" s="17" t="s">
        <v>434</v>
      </c>
      <c r="Y40" s="15" t="s">
        <v>385</v>
      </c>
      <c r="Z40" t="s">
        <v>508</v>
      </c>
    </row>
    <row r="41" spans="1:26" ht="14.85" customHeight="1" x14ac:dyDescent="0.25">
      <c r="A41" s="11">
        <v>39</v>
      </c>
      <c r="B41" s="13" t="s">
        <v>14</v>
      </c>
      <c r="C41" s="11" t="s">
        <v>9</v>
      </c>
      <c r="D41" s="11" t="s">
        <v>4</v>
      </c>
      <c r="E41" s="23" t="str">
        <f t="shared" si="0"/>
        <v>Kay Brothers, Amery Hillside Shiraz, McLaren Vale</v>
      </c>
      <c r="F41" s="17" t="s">
        <v>415</v>
      </c>
      <c r="G41" s="13" t="s">
        <v>2</v>
      </c>
      <c r="H41" s="20">
        <v>12</v>
      </c>
      <c r="I41" s="11" t="s">
        <v>1</v>
      </c>
      <c r="J41" s="11" t="s">
        <v>0</v>
      </c>
      <c r="K41" s="24">
        <v>200</v>
      </c>
      <c r="L41" s="24">
        <v>300</v>
      </c>
      <c r="M41" s="17" t="s">
        <v>429</v>
      </c>
      <c r="Y41" s="15" t="s">
        <v>384</v>
      </c>
      <c r="Z41" t="s">
        <v>509</v>
      </c>
    </row>
    <row r="42" spans="1:26" ht="14.85" customHeight="1" x14ac:dyDescent="0.25">
      <c r="A42" s="11">
        <v>40</v>
      </c>
      <c r="B42" s="13" t="s">
        <v>14</v>
      </c>
      <c r="C42" s="11" t="s">
        <v>9</v>
      </c>
      <c r="D42" s="11" t="s">
        <v>4</v>
      </c>
      <c r="E42" s="23" t="str">
        <f t="shared" si="0"/>
        <v>Kay Brothers, Amery Hillside Shiraz, McLaren Vale</v>
      </c>
      <c r="F42" s="17" t="s">
        <v>415</v>
      </c>
      <c r="G42" s="13" t="s">
        <v>2</v>
      </c>
      <c r="H42" s="20">
        <v>12</v>
      </c>
      <c r="I42" s="11" t="s">
        <v>1</v>
      </c>
      <c r="J42" s="11" t="s">
        <v>0</v>
      </c>
      <c r="K42" s="24">
        <v>200</v>
      </c>
      <c r="L42" s="24">
        <v>300</v>
      </c>
      <c r="M42" s="17" t="s">
        <v>435</v>
      </c>
      <c r="Y42" s="15" t="s">
        <v>384</v>
      </c>
      <c r="Z42" t="s">
        <v>510</v>
      </c>
    </row>
    <row r="43" spans="1:26" ht="14.85" customHeight="1" x14ac:dyDescent="0.25">
      <c r="A43" s="11">
        <v>41</v>
      </c>
      <c r="B43" s="13" t="s">
        <v>14</v>
      </c>
      <c r="C43" s="11" t="s">
        <v>9</v>
      </c>
      <c r="D43" s="11" t="s">
        <v>4</v>
      </c>
      <c r="E43" s="23" t="str">
        <f t="shared" si="0"/>
        <v>Kay Brothers, Amery Hillside Shiraz, McLaren Vale</v>
      </c>
      <c r="F43" s="17" t="s">
        <v>415</v>
      </c>
      <c r="G43" s="13" t="s">
        <v>2</v>
      </c>
      <c r="H43" s="20">
        <v>12</v>
      </c>
      <c r="I43" s="11" t="s">
        <v>1</v>
      </c>
      <c r="J43" s="11" t="s">
        <v>0</v>
      </c>
      <c r="K43" s="24">
        <v>200</v>
      </c>
      <c r="L43" s="24">
        <v>300</v>
      </c>
      <c r="M43" s="17" t="s">
        <v>436</v>
      </c>
      <c r="Y43" s="15" t="s">
        <v>384</v>
      </c>
      <c r="Z43" t="s">
        <v>511</v>
      </c>
    </row>
    <row r="44" spans="1:26" ht="14.85" customHeight="1" x14ac:dyDescent="0.25">
      <c r="A44" s="11">
        <v>42</v>
      </c>
      <c r="B44" s="13" t="s">
        <v>14</v>
      </c>
      <c r="C44" s="11" t="s">
        <v>9</v>
      </c>
      <c r="D44" s="11" t="s">
        <v>4</v>
      </c>
      <c r="E44" s="23" t="str">
        <f t="shared" si="0"/>
        <v>Kay Brothers, Amery Hillside Shiraz, McLaren Vale</v>
      </c>
      <c r="F44" s="17" t="s">
        <v>415</v>
      </c>
      <c r="G44" s="13" t="s">
        <v>2</v>
      </c>
      <c r="H44" s="20">
        <v>12</v>
      </c>
      <c r="I44" s="11" t="s">
        <v>1</v>
      </c>
      <c r="J44" s="11" t="s">
        <v>0</v>
      </c>
      <c r="K44" s="24">
        <v>200</v>
      </c>
      <c r="L44" s="24">
        <v>300</v>
      </c>
      <c r="M44" s="17" t="s">
        <v>435</v>
      </c>
      <c r="Y44" s="15" t="s">
        <v>384</v>
      </c>
      <c r="Z44" t="s">
        <v>512</v>
      </c>
    </row>
    <row r="45" spans="1:26" ht="14.85" customHeight="1" x14ac:dyDescent="0.25">
      <c r="A45" s="11">
        <v>43</v>
      </c>
      <c r="B45" s="13" t="s">
        <v>14</v>
      </c>
      <c r="C45" s="11" t="s">
        <v>9</v>
      </c>
      <c r="D45" s="11" t="s">
        <v>4</v>
      </c>
      <c r="E45" s="23" t="str">
        <f t="shared" si="0"/>
        <v>Kay Brothers, Amery Hillside Shiraz, McLaren Vale</v>
      </c>
      <c r="F45" s="17" t="s">
        <v>415</v>
      </c>
      <c r="G45" s="13" t="s">
        <v>2</v>
      </c>
      <c r="H45" s="20">
        <v>12</v>
      </c>
      <c r="I45" s="11" t="s">
        <v>1</v>
      </c>
      <c r="J45" s="11" t="s">
        <v>0</v>
      </c>
      <c r="K45" s="24">
        <v>200</v>
      </c>
      <c r="L45" s="24">
        <v>300</v>
      </c>
      <c r="M45" s="17" t="s">
        <v>435</v>
      </c>
      <c r="Y45" s="15" t="s">
        <v>384</v>
      </c>
      <c r="Z45" t="s">
        <v>513</v>
      </c>
    </row>
    <row r="46" spans="1:26" ht="14.85" customHeight="1" x14ac:dyDescent="0.25">
      <c r="A46" s="11">
        <v>44</v>
      </c>
      <c r="B46" s="13" t="s">
        <v>14</v>
      </c>
      <c r="C46" s="11" t="s">
        <v>9</v>
      </c>
      <c r="D46" s="11" t="s">
        <v>4</v>
      </c>
      <c r="E46" s="23" t="str">
        <f t="shared" si="0"/>
        <v>Kaesler, The Bogan, Barossa Valley</v>
      </c>
      <c r="F46" s="17" t="s">
        <v>416</v>
      </c>
      <c r="G46" s="13" t="s">
        <v>2</v>
      </c>
      <c r="H46" s="20">
        <v>6</v>
      </c>
      <c r="I46" s="11" t="s">
        <v>8</v>
      </c>
      <c r="J46" s="11" t="s">
        <v>0</v>
      </c>
      <c r="K46" s="24">
        <v>100</v>
      </c>
      <c r="L46" s="24">
        <v>150</v>
      </c>
      <c r="M46" s="17" t="s">
        <v>437</v>
      </c>
      <c r="Y46" s="15" t="s">
        <v>386</v>
      </c>
      <c r="Z46" t="s">
        <v>514</v>
      </c>
    </row>
    <row r="47" spans="1:26" ht="14.85" customHeight="1" x14ac:dyDescent="0.25">
      <c r="A47" s="11">
        <v>45</v>
      </c>
      <c r="B47" s="13" t="s">
        <v>60</v>
      </c>
      <c r="C47" s="11" t="s">
        <v>9</v>
      </c>
      <c r="D47" s="11" t="s">
        <v>4</v>
      </c>
      <c r="E47" s="23" t="str">
        <f t="shared" si="0"/>
        <v>Penfolds, Grange, South Australia</v>
      </c>
      <c r="F47" s="17" t="s">
        <v>10</v>
      </c>
      <c r="G47" s="13" t="s">
        <v>2</v>
      </c>
      <c r="H47" s="20">
        <v>1</v>
      </c>
      <c r="I47" s="11" t="s">
        <v>8</v>
      </c>
      <c r="J47" s="11" t="s">
        <v>7</v>
      </c>
      <c r="K47" s="24">
        <v>180</v>
      </c>
      <c r="L47" s="24">
        <v>240</v>
      </c>
      <c r="M47" s="17" t="s">
        <v>438</v>
      </c>
      <c r="Y47" s="15" t="s">
        <v>13</v>
      </c>
      <c r="Z47" t="s">
        <v>515</v>
      </c>
    </row>
    <row r="48" spans="1:26" ht="14.85" customHeight="1" x14ac:dyDescent="0.25">
      <c r="A48" s="11">
        <v>46</v>
      </c>
      <c r="B48" s="13" t="s">
        <v>88</v>
      </c>
      <c r="C48" s="11" t="s">
        <v>9</v>
      </c>
      <c r="D48" s="11" t="s">
        <v>4</v>
      </c>
      <c r="E48" s="23" t="str">
        <f t="shared" si="0"/>
        <v>Penfolds, Grange, South Australia</v>
      </c>
      <c r="F48" s="17" t="s">
        <v>10</v>
      </c>
      <c r="G48" s="13" t="s">
        <v>2</v>
      </c>
      <c r="H48" s="20">
        <v>1</v>
      </c>
      <c r="I48" s="11" t="s">
        <v>8</v>
      </c>
      <c r="J48" s="11" t="s">
        <v>7</v>
      </c>
      <c r="K48" s="24">
        <v>150</v>
      </c>
      <c r="L48" s="24">
        <v>220</v>
      </c>
      <c r="M48" s="17" t="s">
        <v>439</v>
      </c>
      <c r="Y48" s="15" t="s">
        <v>13</v>
      </c>
      <c r="Z48" t="s">
        <v>516</v>
      </c>
    </row>
    <row r="49" spans="1:26" ht="14.85" customHeight="1" x14ac:dyDescent="0.25">
      <c r="A49" s="11">
        <v>47</v>
      </c>
      <c r="B49" s="13" t="s">
        <v>14</v>
      </c>
      <c r="C49" s="11" t="s">
        <v>9</v>
      </c>
      <c r="D49" s="11" t="s">
        <v>4</v>
      </c>
      <c r="E49" s="23" t="str">
        <f t="shared" si="0"/>
        <v>Schubert Estate, Goose-yard Block Shiraz, Barossa Valley</v>
      </c>
      <c r="F49" s="17" t="s">
        <v>417</v>
      </c>
      <c r="G49" s="13" t="s">
        <v>47</v>
      </c>
      <c r="H49" s="20">
        <v>1</v>
      </c>
      <c r="I49" s="11" t="s">
        <v>1</v>
      </c>
      <c r="J49" s="11" t="s">
        <v>0</v>
      </c>
      <c r="K49" s="24">
        <v>120</v>
      </c>
      <c r="L49" s="24">
        <v>170</v>
      </c>
      <c r="M49" s="17" t="s">
        <v>440</v>
      </c>
      <c r="Y49" s="15" t="s">
        <v>387</v>
      </c>
      <c r="Z49" t="s">
        <v>517</v>
      </c>
    </row>
    <row r="50" spans="1:26" ht="14.85" customHeight="1" x14ac:dyDescent="0.25">
      <c r="A50" s="11">
        <v>48</v>
      </c>
      <c r="B50" s="13" t="s">
        <v>57</v>
      </c>
      <c r="C50" s="11" t="s">
        <v>9</v>
      </c>
      <c r="D50" s="11" t="s">
        <v>4</v>
      </c>
      <c r="E50" s="23" t="str">
        <f t="shared" si="0"/>
        <v>Schubert Estate, Goose-yard Block Shiraz, Barossa Valley</v>
      </c>
      <c r="F50" s="17" t="s">
        <v>417</v>
      </c>
      <c r="G50" s="13" t="s">
        <v>47</v>
      </c>
      <c r="H50" s="20">
        <v>1</v>
      </c>
      <c r="I50" s="11" t="s">
        <v>1</v>
      </c>
      <c r="J50" s="11" t="s">
        <v>0</v>
      </c>
      <c r="K50" s="24">
        <v>120</v>
      </c>
      <c r="L50" s="24">
        <v>170</v>
      </c>
      <c r="M50" s="17" t="s">
        <v>441</v>
      </c>
      <c r="Y50" s="15" t="s">
        <v>387</v>
      </c>
      <c r="Z50" t="s">
        <v>518</v>
      </c>
    </row>
    <row r="51" spans="1:26" ht="14.85" customHeight="1" x14ac:dyDescent="0.25">
      <c r="A51" s="11">
        <v>49</v>
      </c>
      <c r="B51" s="13" t="s">
        <v>57</v>
      </c>
      <c r="C51" s="11" t="s">
        <v>9</v>
      </c>
      <c r="D51" s="11" t="s">
        <v>4</v>
      </c>
      <c r="E51" s="23" t="str">
        <f t="shared" si="0"/>
        <v>Schubert Estate, Goose-yard Block Shiraz, Barossa Valley</v>
      </c>
      <c r="F51" s="17" t="s">
        <v>417</v>
      </c>
      <c r="G51" s="13" t="s">
        <v>368</v>
      </c>
      <c r="H51" s="20">
        <v>2</v>
      </c>
      <c r="I51" s="11" t="s">
        <v>1</v>
      </c>
      <c r="J51" s="11" t="s">
        <v>0</v>
      </c>
      <c r="K51" s="24">
        <v>120</v>
      </c>
      <c r="L51" s="24">
        <v>170</v>
      </c>
      <c r="M51" s="17" t="s">
        <v>442</v>
      </c>
      <c r="Y51" s="15" t="s">
        <v>387</v>
      </c>
      <c r="Z51" t="s">
        <v>519</v>
      </c>
    </row>
    <row r="52" spans="1:26" ht="14.85" customHeight="1" x14ac:dyDescent="0.25">
      <c r="A52" s="11">
        <v>50</v>
      </c>
      <c r="B52" s="13" t="s">
        <v>14</v>
      </c>
      <c r="C52" s="11" t="s">
        <v>9</v>
      </c>
      <c r="D52" s="11" t="s">
        <v>4</v>
      </c>
      <c r="E52" s="23" t="str">
        <f t="shared" si="0"/>
        <v>Shirvington, Shiraz, McLaren Vale</v>
      </c>
      <c r="F52" s="17" t="s">
        <v>418</v>
      </c>
      <c r="G52" s="13" t="s">
        <v>2</v>
      </c>
      <c r="H52" s="20">
        <v>12</v>
      </c>
      <c r="I52" s="11" t="s">
        <v>1</v>
      </c>
      <c r="J52" s="11" t="s">
        <v>0</v>
      </c>
      <c r="K52" s="24">
        <v>100</v>
      </c>
      <c r="L52" s="24">
        <v>150</v>
      </c>
      <c r="M52" s="17" t="s">
        <v>425</v>
      </c>
      <c r="Y52" s="15" t="s">
        <v>388</v>
      </c>
      <c r="Z52" t="s">
        <v>520</v>
      </c>
    </row>
    <row r="53" spans="1:26" ht="14.85" customHeight="1" x14ac:dyDescent="0.25">
      <c r="A53" s="11">
        <v>51</v>
      </c>
      <c r="B53" s="13" t="s">
        <v>14</v>
      </c>
      <c r="C53" s="11" t="s">
        <v>9</v>
      </c>
      <c r="D53" s="11" t="s">
        <v>4</v>
      </c>
      <c r="E53" s="23" t="str">
        <f t="shared" si="0"/>
        <v>Shirvington, Shiraz, McLaren Vale</v>
      </c>
      <c r="F53" s="17" t="s">
        <v>418</v>
      </c>
      <c r="G53" s="13" t="s">
        <v>2</v>
      </c>
      <c r="H53" s="20">
        <v>12</v>
      </c>
      <c r="I53" s="11" t="s">
        <v>1</v>
      </c>
      <c r="J53" s="11" t="s">
        <v>0</v>
      </c>
      <c r="K53" s="24">
        <v>100</v>
      </c>
      <c r="L53" s="24">
        <v>150</v>
      </c>
      <c r="M53" s="17" t="s">
        <v>429</v>
      </c>
      <c r="Y53" s="15" t="s">
        <v>388</v>
      </c>
      <c r="Z53" t="s">
        <v>521</v>
      </c>
    </row>
    <row r="54" spans="1:26" ht="14.85" customHeight="1" x14ac:dyDescent="0.25">
      <c r="A54" s="11">
        <v>52</v>
      </c>
      <c r="B54" s="13" t="s">
        <v>14</v>
      </c>
      <c r="C54" s="11" t="s">
        <v>9</v>
      </c>
      <c r="D54" s="11" t="s">
        <v>4</v>
      </c>
      <c r="E54" s="23" t="str">
        <f t="shared" si="0"/>
        <v>Shirvington, Shiraz, McLaren Vale</v>
      </c>
      <c r="F54" s="17" t="s">
        <v>418</v>
      </c>
      <c r="G54" s="13" t="s">
        <v>2</v>
      </c>
      <c r="H54" s="20">
        <v>12</v>
      </c>
      <c r="I54" s="11" t="s">
        <v>1</v>
      </c>
      <c r="J54" s="11" t="s">
        <v>0</v>
      </c>
      <c r="K54" s="24">
        <v>100</v>
      </c>
      <c r="L54" s="24">
        <v>150</v>
      </c>
      <c r="M54" s="17" t="s">
        <v>429</v>
      </c>
      <c r="Y54" s="15" t="s">
        <v>388</v>
      </c>
      <c r="Z54" t="s">
        <v>522</v>
      </c>
    </row>
    <row r="55" spans="1:26" ht="14.85" customHeight="1" x14ac:dyDescent="0.25">
      <c r="A55" s="11">
        <v>53</v>
      </c>
      <c r="B55" s="13" t="s">
        <v>14</v>
      </c>
      <c r="C55" s="11" t="s">
        <v>9</v>
      </c>
      <c r="D55" s="11" t="s">
        <v>4</v>
      </c>
      <c r="E55" s="23" t="str">
        <f t="shared" si="0"/>
        <v>Shirvington, Shiraz, McLaren Vale</v>
      </c>
      <c r="F55" s="17" t="s">
        <v>418</v>
      </c>
      <c r="G55" s="13" t="s">
        <v>2</v>
      </c>
      <c r="H55" s="20">
        <v>12</v>
      </c>
      <c r="I55" s="11" t="s">
        <v>1</v>
      </c>
      <c r="J55" s="11" t="s">
        <v>0</v>
      </c>
      <c r="K55" s="24">
        <v>100</v>
      </c>
      <c r="L55" s="24">
        <v>150</v>
      </c>
      <c r="M55" s="17" t="s">
        <v>429</v>
      </c>
      <c r="Y55" s="15" t="s">
        <v>388</v>
      </c>
      <c r="Z55" t="s">
        <v>523</v>
      </c>
    </row>
    <row r="56" spans="1:26" ht="14.85" customHeight="1" x14ac:dyDescent="0.25">
      <c r="A56" s="11">
        <v>54</v>
      </c>
      <c r="B56" s="13" t="s">
        <v>14</v>
      </c>
      <c r="C56" s="11" t="s">
        <v>9</v>
      </c>
      <c r="D56" s="11" t="s">
        <v>4</v>
      </c>
      <c r="E56" s="23" t="str">
        <f t="shared" si="0"/>
        <v>Shirvington, Shiraz, McLaren Vale</v>
      </c>
      <c r="F56" s="17" t="s">
        <v>418</v>
      </c>
      <c r="G56" s="13" t="s">
        <v>2</v>
      </c>
      <c r="H56" s="20">
        <v>12</v>
      </c>
      <c r="I56" s="11" t="s">
        <v>1</v>
      </c>
      <c r="J56" s="11" t="s">
        <v>0</v>
      </c>
      <c r="K56" s="24">
        <v>100</v>
      </c>
      <c r="L56" s="24">
        <v>150</v>
      </c>
      <c r="M56" s="17" t="s">
        <v>429</v>
      </c>
      <c r="Y56" s="15" t="s">
        <v>388</v>
      </c>
      <c r="Z56" t="s">
        <v>524</v>
      </c>
    </row>
    <row r="57" spans="1:26" ht="14.85" customHeight="1" x14ac:dyDescent="0.25">
      <c r="A57" s="11">
        <v>55</v>
      </c>
      <c r="B57" s="13" t="s">
        <v>28</v>
      </c>
      <c r="C57" s="11" t="s">
        <v>9</v>
      </c>
      <c r="D57" s="11" t="s">
        <v>4</v>
      </c>
      <c r="E57" s="23" t="str">
        <f t="shared" si="0"/>
        <v>Shirvington, Shiraz, McLaren Vale</v>
      </c>
      <c r="F57" s="17" t="s">
        <v>418</v>
      </c>
      <c r="G57" s="13" t="s">
        <v>2</v>
      </c>
      <c r="H57" s="20">
        <v>12</v>
      </c>
      <c r="I57" s="11" t="s">
        <v>1</v>
      </c>
      <c r="J57" s="11" t="s">
        <v>0</v>
      </c>
      <c r="K57" s="24">
        <v>100</v>
      </c>
      <c r="L57" s="24">
        <v>150</v>
      </c>
      <c r="M57" s="17" t="s">
        <v>443</v>
      </c>
      <c r="Y57" s="15" t="s">
        <v>388</v>
      </c>
      <c r="Z57" t="s">
        <v>525</v>
      </c>
    </row>
    <row r="58" spans="1:26" ht="14.85" customHeight="1" x14ac:dyDescent="0.25">
      <c r="A58" s="11">
        <v>56</v>
      </c>
      <c r="B58" s="13" t="s">
        <v>28</v>
      </c>
      <c r="C58" s="11" t="s">
        <v>9</v>
      </c>
      <c r="D58" s="11" t="s">
        <v>4</v>
      </c>
      <c r="E58" s="23" t="str">
        <f t="shared" si="0"/>
        <v>Shirvington, Shiraz, McLaren Vale</v>
      </c>
      <c r="F58" s="17" t="s">
        <v>418</v>
      </c>
      <c r="G58" s="13" t="s">
        <v>2</v>
      </c>
      <c r="H58" s="20">
        <v>12</v>
      </c>
      <c r="I58" s="11" t="s">
        <v>1</v>
      </c>
      <c r="J58" s="11" t="s">
        <v>0</v>
      </c>
      <c r="K58" s="24">
        <v>100</v>
      </c>
      <c r="L58" s="24">
        <v>150</v>
      </c>
      <c r="M58" s="17" t="s">
        <v>435</v>
      </c>
      <c r="Y58" s="15" t="s">
        <v>388</v>
      </c>
      <c r="Z58" t="s">
        <v>526</v>
      </c>
    </row>
    <row r="59" spans="1:26" ht="14.85" customHeight="1" x14ac:dyDescent="0.25">
      <c r="A59" s="11">
        <v>57</v>
      </c>
      <c r="B59" s="13" t="s">
        <v>28</v>
      </c>
      <c r="C59" s="11" t="s">
        <v>9</v>
      </c>
      <c r="D59" s="11" t="s">
        <v>4</v>
      </c>
      <c r="E59" s="23" t="str">
        <f t="shared" si="0"/>
        <v>Shirvington, Shiraz, McLaren Vale</v>
      </c>
      <c r="F59" s="17" t="s">
        <v>418</v>
      </c>
      <c r="G59" s="13" t="s">
        <v>2</v>
      </c>
      <c r="H59" s="20">
        <v>12</v>
      </c>
      <c r="I59" s="11" t="s">
        <v>1</v>
      </c>
      <c r="J59" s="11" t="s">
        <v>0</v>
      </c>
      <c r="K59" s="24">
        <v>100</v>
      </c>
      <c r="L59" s="24">
        <v>150</v>
      </c>
      <c r="M59" s="17" t="s">
        <v>444</v>
      </c>
      <c r="Y59" s="15" t="s">
        <v>388</v>
      </c>
      <c r="Z59" t="s">
        <v>527</v>
      </c>
    </row>
    <row r="60" spans="1:26" ht="14.85" customHeight="1" x14ac:dyDescent="0.25">
      <c r="A60" s="11">
        <v>58</v>
      </c>
      <c r="B60" s="13" t="s">
        <v>28</v>
      </c>
      <c r="C60" s="11" t="s">
        <v>9</v>
      </c>
      <c r="D60" s="11" t="s">
        <v>4</v>
      </c>
      <c r="E60" s="23" t="str">
        <f t="shared" si="0"/>
        <v>Shirvington, Shiraz, McLaren Vale</v>
      </c>
      <c r="F60" s="17" t="s">
        <v>418</v>
      </c>
      <c r="G60" s="13" t="s">
        <v>2</v>
      </c>
      <c r="H60" s="20">
        <v>12</v>
      </c>
      <c r="I60" s="11" t="s">
        <v>1</v>
      </c>
      <c r="J60" s="11" t="s">
        <v>0</v>
      </c>
      <c r="K60" s="24">
        <v>100</v>
      </c>
      <c r="L60" s="24">
        <v>150</v>
      </c>
      <c r="M60" s="17" t="s">
        <v>429</v>
      </c>
      <c r="Y60" s="15" t="s">
        <v>388</v>
      </c>
      <c r="Z60" t="s">
        <v>528</v>
      </c>
    </row>
    <row r="61" spans="1:26" ht="14.85" customHeight="1" x14ac:dyDescent="0.25">
      <c r="A61" s="11">
        <v>59</v>
      </c>
      <c r="B61" s="13" t="s">
        <v>28</v>
      </c>
      <c r="C61" s="11" t="s">
        <v>9</v>
      </c>
      <c r="D61" s="11" t="s">
        <v>4</v>
      </c>
      <c r="E61" s="23" t="str">
        <f t="shared" si="0"/>
        <v>Shirvington, Shiraz, McLaren Vale</v>
      </c>
      <c r="F61" s="17" t="s">
        <v>418</v>
      </c>
      <c r="G61" s="13" t="s">
        <v>22</v>
      </c>
      <c r="H61" s="20">
        <v>3</v>
      </c>
      <c r="I61" s="11" t="s">
        <v>1</v>
      </c>
      <c r="J61" s="11" t="s">
        <v>0</v>
      </c>
      <c r="K61" s="24">
        <v>50</v>
      </c>
      <c r="L61" s="24">
        <v>75</v>
      </c>
      <c r="M61" s="17" t="s">
        <v>445</v>
      </c>
      <c r="Y61" s="15" t="s">
        <v>388</v>
      </c>
      <c r="Z61" t="s">
        <v>529</v>
      </c>
    </row>
    <row r="62" spans="1:26" ht="14.85" customHeight="1" x14ac:dyDescent="0.25">
      <c r="A62" s="11">
        <v>60</v>
      </c>
      <c r="B62" s="13" t="s">
        <v>28</v>
      </c>
      <c r="C62" s="11" t="s">
        <v>9</v>
      </c>
      <c r="D62" s="11" t="s">
        <v>4</v>
      </c>
      <c r="E62" s="23" t="str">
        <f t="shared" si="0"/>
        <v>Shirvington, Shiraz, McLaren Vale</v>
      </c>
      <c r="F62" s="17" t="s">
        <v>418</v>
      </c>
      <c r="G62" s="13" t="s">
        <v>2</v>
      </c>
      <c r="H62" s="20">
        <v>6</v>
      </c>
      <c r="I62" s="11" t="s">
        <v>1</v>
      </c>
      <c r="J62" s="11" t="s">
        <v>0</v>
      </c>
      <c r="K62" s="24">
        <v>50</v>
      </c>
      <c r="L62" s="24">
        <v>75</v>
      </c>
      <c r="M62" s="17" t="s">
        <v>446</v>
      </c>
      <c r="Y62" s="15" t="s">
        <v>388</v>
      </c>
      <c r="Z62" t="s">
        <v>530</v>
      </c>
    </row>
    <row r="63" spans="1:26" ht="14.85" customHeight="1" x14ac:dyDescent="0.25">
      <c r="A63" s="11">
        <v>61</v>
      </c>
      <c r="B63" s="13" t="s">
        <v>28</v>
      </c>
      <c r="C63" s="11" t="s">
        <v>9</v>
      </c>
      <c r="D63" s="11" t="s">
        <v>4</v>
      </c>
      <c r="E63" s="23" t="str">
        <f t="shared" si="0"/>
        <v>Shirvington, Shiraz, McLaren Vale</v>
      </c>
      <c r="F63" s="17" t="s">
        <v>418</v>
      </c>
      <c r="G63" s="13" t="s">
        <v>368</v>
      </c>
      <c r="H63" s="20">
        <v>2</v>
      </c>
      <c r="I63" s="11" t="s">
        <v>1</v>
      </c>
      <c r="J63" s="11" t="s">
        <v>0</v>
      </c>
      <c r="K63" s="24">
        <v>80</v>
      </c>
      <c r="L63" s="24">
        <v>120</v>
      </c>
      <c r="M63" s="17" t="s">
        <v>447</v>
      </c>
      <c r="Y63" s="15" t="s">
        <v>388</v>
      </c>
      <c r="Z63" t="s">
        <v>531</v>
      </c>
    </row>
    <row r="64" spans="1:26" ht="14.85" customHeight="1" x14ac:dyDescent="0.25">
      <c r="A64" s="11">
        <v>62</v>
      </c>
      <c r="B64" s="13" t="s">
        <v>28</v>
      </c>
      <c r="C64" s="11" t="s">
        <v>9</v>
      </c>
      <c r="D64" s="11" t="s">
        <v>4</v>
      </c>
      <c r="E64" s="23" t="str">
        <f t="shared" si="0"/>
        <v>Shirvington, Shiraz, McLaren Vale</v>
      </c>
      <c r="F64" s="17" t="s">
        <v>418</v>
      </c>
      <c r="G64" s="13" t="s">
        <v>47</v>
      </c>
      <c r="H64" s="20">
        <v>1</v>
      </c>
      <c r="I64" s="11" t="s">
        <v>1</v>
      </c>
      <c r="J64" s="11" t="s">
        <v>0</v>
      </c>
      <c r="K64" s="24">
        <v>80</v>
      </c>
      <c r="L64" s="24">
        <v>120</v>
      </c>
      <c r="M64" s="17" t="s">
        <v>448</v>
      </c>
      <c r="Y64" s="15" t="s">
        <v>388</v>
      </c>
      <c r="Z64" t="s">
        <v>532</v>
      </c>
    </row>
    <row r="65" spans="1:26" ht="14.85" customHeight="1" x14ac:dyDescent="0.25">
      <c r="A65" s="11">
        <v>63</v>
      </c>
      <c r="B65" s="13" t="s">
        <v>28</v>
      </c>
      <c r="C65" s="11" t="s">
        <v>9</v>
      </c>
      <c r="D65" s="11" t="s">
        <v>4</v>
      </c>
      <c r="E65" s="23" t="str">
        <f t="shared" si="0"/>
        <v>Shirvington, Cabernet Sauvignon, McLaren Vale (Magnum)</v>
      </c>
      <c r="F65" s="17" t="s">
        <v>418</v>
      </c>
      <c r="G65" s="13" t="s">
        <v>22</v>
      </c>
      <c r="H65" s="20">
        <v>1</v>
      </c>
      <c r="I65" s="11" t="s">
        <v>1</v>
      </c>
      <c r="J65" s="11" t="s">
        <v>0</v>
      </c>
      <c r="K65" s="24">
        <v>20</v>
      </c>
      <c r="L65" s="24">
        <v>30</v>
      </c>
      <c r="M65" s="17" t="s">
        <v>449</v>
      </c>
      <c r="Y65" s="15" t="s">
        <v>389</v>
      </c>
      <c r="Z65" t="s">
        <v>533</v>
      </c>
    </row>
    <row r="66" spans="1:26" ht="14.85" customHeight="1" x14ac:dyDescent="0.25">
      <c r="A66" s="11">
        <v>64</v>
      </c>
      <c r="B66" s="13" t="s">
        <v>28</v>
      </c>
      <c r="C66" s="11" t="s">
        <v>9</v>
      </c>
      <c r="D66" s="11" t="s">
        <v>4</v>
      </c>
      <c r="E66" s="23" t="str">
        <f t="shared" si="0"/>
        <v>Shirvington, Cabernet Sauvignon, McLaren Vale</v>
      </c>
      <c r="F66" s="17" t="s">
        <v>418</v>
      </c>
      <c r="G66" s="13" t="s">
        <v>368</v>
      </c>
      <c r="H66" s="20">
        <v>2</v>
      </c>
      <c r="I66" s="11" t="s">
        <v>1</v>
      </c>
      <c r="J66" s="11" t="s">
        <v>0</v>
      </c>
      <c r="K66" s="24">
        <v>80</v>
      </c>
      <c r="L66" s="24">
        <v>120</v>
      </c>
      <c r="M66" s="17" t="s">
        <v>450</v>
      </c>
      <c r="Y66" s="15" t="s">
        <v>390</v>
      </c>
      <c r="Z66" t="s">
        <v>534</v>
      </c>
    </row>
    <row r="67" spans="1:26" ht="14.85" customHeight="1" x14ac:dyDescent="0.25">
      <c r="A67" s="11">
        <v>65</v>
      </c>
      <c r="B67" s="13" t="s">
        <v>28</v>
      </c>
      <c r="C67" s="11" t="s">
        <v>9</v>
      </c>
      <c r="D67" s="11" t="s">
        <v>4</v>
      </c>
      <c r="E67" s="23" t="str">
        <f t="shared" si="0"/>
        <v>Shirvington, Cabernet Sauvignon, McLaren Vale</v>
      </c>
      <c r="F67" s="17" t="s">
        <v>418</v>
      </c>
      <c r="G67" s="13" t="s">
        <v>47</v>
      </c>
      <c r="H67" s="20">
        <v>1</v>
      </c>
      <c r="I67" s="11" t="s">
        <v>5</v>
      </c>
      <c r="J67" s="11" t="s">
        <v>0</v>
      </c>
      <c r="K67" s="24">
        <v>80</v>
      </c>
      <c r="L67" s="24">
        <v>120</v>
      </c>
      <c r="M67" s="17" t="s">
        <v>451</v>
      </c>
      <c r="Y67" s="15" t="s">
        <v>390</v>
      </c>
      <c r="Z67" t="s">
        <v>535</v>
      </c>
    </row>
    <row r="68" spans="1:26" ht="14.85" customHeight="1" x14ac:dyDescent="0.25">
      <c r="A68" s="11">
        <v>66</v>
      </c>
      <c r="B68" s="13" t="s">
        <v>28</v>
      </c>
      <c r="C68" s="11" t="s">
        <v>9</v>
      </c>
      <c r="D68" s="11" t="s">
        <v>4</v>
      </c>
      <c r="E68" s="23" t="str">
        <f t="shared" ref="E68:E131" si="1">HYPERLINK(Z68,Y68)</f>
        <v>Shirvington, Cabernet Sauvignon, McLaren Vale</v>
      </c>
      <c r="F68" s="17" t="s">
        <v>418</v>
      </c>
      <c r="G68" s="13" t="s">
        <v>47</v>
      </c>
      <c r="H68" s="20">
        <v>1</v>
      </c>
      <c r="I68" s="11" t="s">
        <v>1</v>
      </c>
      <c r="J68" s="11" t="s">
        <v>0</v>
      </c>
      <c r="K68" s="24">
        <v>80</v>
      </c>
      <c r="L68" s="24">
        <v>120</v>
      </c>
      <c r="M68" s="17" t="s">
        <v>440</v>
      </c>
      <c r="Y68" s="15" t="s">
        <v>390</v>
      </c>
      <c r="Z68" t="s">
        <v>536</v>
      </c>
    </row>
    <row r="69" spans="1:26" ht="14.85" customHeight="1" x14ac:dyDescent="0.25">
      <c r="A69" s="11">
        <v>67</v>
      </c>
      <c r="B69" s="13" t="s">
        <v>57</v>
      </c>
      <c r="C69" s="11" t="s">
        <v>9</v>
      </c>
      <c r="D69" s="11" t="s">
        <v>4</v>
      </c>
      <c r="E69" s="23" t="str">
        <f t="shared" si="1"/>
        <v>Spinifex, Estate Shiraz Viognier, Barossa Valley</v>
      </c>
      <c r="F69" s="17" t="s">
        <v>419</v>
      </c>
      <c r="G69" s="13" t="s">
        <v>2</v>
      </c>
      <c r="H69" s="20">
        <v>12</v>
      </c>
      <c r="I69" s="11" t="s">
        <v>1</v>
      </c>
      <c r="J69" s="11" t="s">
        <v>0</v>
      </c>
      <c r="K69" s="24">
        <v>120</v>
      </c>
      <c r="L69" s="24">
        <v>160</v>
      </c>
      <c r="M69" s="17" t="s">
        <v>425</v>
      </c>
      <c r="Y69" s="15" t="s">
        <v>391</v>
      </c>
      <c r="Z69" t="s">
        <v>537</v>
      </c>
    </row>
    <row r="70" spans="1:26" ht="14.85" customHeight="1" x14ac:dyDescent="0.25">
      <c r="A70" s="11">
        <v>68</v>
      </c>
      <c r="B70" s="13" t="s">
        <v>57</v>
      </c>
      <c r="C70" s="11" t="s">
        <v>9</v>
      </c>
      <c r="D70" s="11" t="s">
        <v>4</v>
      </c>
      <c r="E70" s="23" t="str">
        <f t="shared" si="1"/>
        <v>Spinifex, Estate Shiraz Viognier, Barossa Valley</v>
      </c>
      <c r="F70" s="17" t="s">
        <v>419</v>
      </c>
      <c r="G70" s="13" t="s">
        <v>2</v>
      </c>
      <c r="H70" s="20">
        <v>12</v>
      </c>
      <c r="I70" s="11" t="s">
        <v>1</v>
      </c>
      <c r="J70" s="11" t="s">
        <v>0</v>
      </c>
      <c r="K70" s="24">
        <v>120</v>
      </c>
      <c r="L70" s="24">
        <v>160</v>
      </c>
      <c r="M70" s="17" t="s">
        <v>425</v>
      </c>
      <c r="Y70" s="15" t="s">
        <v>391</v>
      </c>
      <c r="Z70" t="s">
        <v>538</v>
      </c>
    </row>
    <row r="71" spans="1:26" ht="14.85" customHeight="1" x14ac:dyDescent="0.25">
      <c r="A71" s="11">
        <v>69</v>
      </c>
      <c r="B71" s="13" t="s">
        <v>117</v>
      </c>
      <c r="C71" s="11" t="s">
        <v>9</v>
      </c>
      <c r="D71" s="11" t="s">
        <v>4</v>
      </c>
      <c r="E71" s="23" t="str">
        <f t="shared" si="1"/>
        <v>The Standish, The Standish Wine Company, Barossa Valley</v>
      </c>
      <c r="F71" s="17" t="s">
        <v>420</v>
      </c>
      <c r="G71" s="13" t="s">
        <v>2</v>
      </c>
      <c r="H71" s="20">
        <v>12</v>
      </c>
      <c r="I71" s="11" t="s">
        <v>1</v>
      </c>
      <c r="J71" s="11" t="s">
        <v>0</v>
      </c>
      <c r="K71" s="24">
        <v>300</v>
      </c>
      <c r="L71" s="24">
        <v>500</v>
      </c>
      <c r="M71" s="17" t="s">
        <v>425</v>
      </c>
      <c r="Y71" s="15" t="s">
        <v>392</v>
      </c>
      <c r="Z71" t="s">
        <v>539</v>
      </c>
    </row>
    <row r="72" spans="1:26" ht="14.85" customHeight="1" x14ac:dyDescent="0.25">
      <c r="A72" s="11">
        <v>70</v>
      </c>
      <c r="B72" s="13" t="s">
        <v>117</v>
      </c>
      <c r="C72" s="11" t="s">
        <v>9</v>
      </c>
      <c r="D72" s="11" t="s">
        <v>4</v>
      </c>
      <c r="E72" s="23" t="str">
        <f t="shared" si="1"/>
        <v>The Standish, The Standish Wine Company, Barossa Valley</v>
      </c>
      <c r="F72" s="17" t="s">
        <v>420</v>
      </c>
      <c r="G72" s="13" t="s">
        <v>2</v>
      </c>
      <c r="H72" s="20">
        <v>12</v>
      </c>
      <c r="I72" s="11" t="s">
        <v>1</v>
      </c>
      <c r="J72" s="11" t="s">
        <v>0</v>
      </c>
      <c r="K72" s="24">
        <v>300</v>
      </c>
      <c r="L72" s="24">
        <v>500</v>
      </c>
      <c r="M72" s="17" t="s">
        <v>425</v>
      </c>
      <c r="Y72" s="15" t="s">
        <v>392</v>
      </c>
      <c r="Z72" t="s">
        <v>540</v>
      </c>
    </row>
    <row r="73" spans="1:26" ht="14.85" customHeight="1" x14ac:dyDescent="0.25">
      <c r="A73" s="11">
        <v>71</v>
      </c>
      <c r="B73" s="13" t="s">
        <v>117</v>
      </c>
      <c r="C73" s="11" t="s">
        <v>9</v>
      </c>
      <c r="D73" s="11" t="s">
        <v>4</v>
      </c>
      <c r="E73" s="23" t="str">
        <f t="shared" si="1"/>
        <v>The Standish, The Standish Wine Company, Barossa Valley</v>
      </c>
      <c r="F73" s="17" t="s">
        <v>420</v>
      </c>
      <c r="G73" s="13" t="s">
        <v>22</v>
      </c>
      <c r="H73" s="20">
        <v>6</v>
      </c>
      <c r="I73" s="11" t="s">
        <v>5</v>
      </c>
      <c r="J73" s="11" t="s">
        <v>0</v>
      </c>
      <c r="K73" s="24">
        <v>300</v>
      </c>
      <c r="L73" s="24">
        <v>500</v>
      </c>
      <c r="M73" s="17" t="s">
        <v>452</v>
      </c>
      <c r="Y73" s="15" t="s">
        <v>392</v>
      </c>
      <c r="Z73" t="s">
        <v>541</v>
      </c>
    </row>
    <row r="74" spans="1:26" ht="14.85" customHeight="1" x14ac:dyDescent="0.25">
      <c r="A74" s="11">
        <v>72</v>
      </c>
      <c r="B74" s="13" t="s">
        <v>117</v>
      </c>
      <c r="C74" s="11" t="s">
        <v>9</v>
      </c>
      <c r="D74" s="11" t="s">
        <v>4</v>
      </c>
      <c r="E74" s="23" t="str">
        <f t="shared" si="1"/>
        <v>The Standish, The Standish Wine Company, Barossa Valley</v>
      </c>
      <c r="F74" s="17" t="s">
        <v>420</v>
      </c>
      <c r="G74" s="13" t="s">
        <v>368</v>
      </c>
      <c r="H74" s="20">
        <v>1</v>
      </c>
      <c r="I74" s="11" t="s">
        <v>5</v>
      </c>
      <c r="J74" s="11" t="s">
        <v>0</v>
      </c>
      <c r="K74" s="24">
        <v>100</v>
      </c>
      <c r="L74" s="24">
        <v>180</v>
      </c>
      <c r="M74" s="17" t="s">
        <v>453</v>
      </c>
      <c r="Y74" s="15" t="s">
        <v>392</v>
      </c>
      <c r="Z74" t="s">
        <v>542</v>
      </c>
    </row>
    <row r="75" spans="1:26" ht="14.85" customHeight="1" x14ac:dyDescent="0.25">
      <c r="A75" s="11">
        <v>73</v>
      </c>
      <c r="B75" s="13" t="s">
        <v>117</v>
      </c>
      <c r="C75" s="11" t="s">
        <v>9</v>
      </c>
      <c r="D75" s="11" t="s">
        <v>4</v>
      </c>
      <c r="E75" s="23" t="str">
        <f t="shared" si="1"/>
        <v>The Standish, The Standish Wine Company, Barossa Valley</v>
      </c>
      <c r="F75" s="17" t="s">
        <v>420</v>
      </c>
      <c r="G75" s="13" t="s">
        <v>47</v>
      </c>
      <c r="H75" s="20">
        <v>1</v>
      </c>
      <c r="I75" s="11" t="s">
        <v>5</v>
      </c>
      <c r="J75" s="11" t="s">
        <v>0</v>
      </c>
      <c r="K75" s="24">
        <v>200</v>
      </c>
      <c r="L75" s="24">
        <v>300</v>
      </c>
      <c r="M75" s="17" t="s">
        <v>451</v>
      </c>
      <c r="Y75" s="15" t="s">
        <v>392</v>
      </c>
      <c r="Z75" t="s">
        <v>543</v>
      </c>
    </row>
    <row r="76" spans="1:26" ht="14.85" customHeight="1" x14ac:dyDescent="0.25">
      <c r="A76" s="11">
        <v>74</v>
      </c>
      <c r="B76" s="13" t="s">
        <v>14</v>
      </c>
      <c r="C76" s="11" t="s">
        <v>9</v>
      </c>
      <c r="D76" s="11" t="s">
        <v>4</v>
      </c>
      <c r="E76" s="23" t="str">
        <f t="shared" si="1"/>
        <v>The Relic, The Standish Wine Company, Barossa Valley</v>
      </c>
      <c r="F76" s="17" t="s">
        <v>420</v>
      </c>
      <c r="G76" s="13" t="s">
        <v>2</v>
      </c>
      <c r="H76" s="20">
        <v>12</v>
      </c>
      <c r="I76" s="11" t="s">
        <v>1</v>
      </c>
      <c r="J76" s="11" t="s">
        <v>0</v>
      </c>
      <c r="K76" s="24">
        <v>200</v>
      </c>
      <c r="L76" s="24">
        <v>300</v>
      </c>
      <c r="M76" s="17" t="s">
        <v>425</v>
      </c>
      <c r="Y76" s="15" t="s">
        <v>393</v>
      </c>
      <c r="Z76" t="s">
        <v>544</v>
      </c>
    </row>
    <row r="77" spans="1:26" ht="14.85" customHeight="1" x14ac:dyDescent="0.25">
      <c r="A77" s="11">
        <v>75</v>
      </c>
      <c r="B77" s="13" t="s">
        <v>14</v>
      </c>
      <c r="C77" s="11" t="s">
        <v>9</v>
      </c>
      <c r="D77" s="11" t="s">
        <v>4</v>
      </c>
      <c r="E77" s="23" t="str">
        <f t="shared" si="1"/>
        <v>The Standish, The Standish Wine Company, Barossa Valley</v>
      </c>
      <c r="F77" s="17" t="s">
        <v>420</v>
      </c>
      <c r="G77" s="13" t="s">
        <v>2</v>
      </c>
      <c r="H77" s="20">
        <v>12</v>
      </c>
      <c r="I77" s="11" t="s">
        <v>1</v>
      </c>
      <c r="J77" s="11" t="s">
        <v>0</v>
      </c>
      <c r="K77" s="24">
        <v>300</v>
      </c>
      <c r="L77" s="24">
        <v>500</v>
      </c>
      <c r="M77" s="17" t="s">
        <v>425</v>
      </c>
      <c r="Y77" s="15" t="s">
        <v>392</v>
      </c>
      <c r="Z77" t="s">
        <v>545</v>
      </c>
    </row>
    <row r="78" spans="1:26" ht="14.85" customHeight="1" x14ac:dyDescent="0.25">
      <c r="A78" s="11">
        <v>76</v>
      </c>
      <c r="B78" s="13" t="s">
        <v>57</v>
      </c>
      <c r="C78" s="11" t="s">
        <v>9</v>
      </c>
      <c r="D78" s="11" t="s">
        <v>4</v>
      </c>
      <c r="E78" s="23" t="str">
        <f t="shared" si="1"/>
        <v>The Relic, The Standish Wine Company, Barossa Valley</v>
      </c>
      <c r="F78" s="17" t="s">
        <v>420</v>
      </c>
      <c r="G78" s="13" t="s">
        <v>22</v>
      </c>
      <c r="H78" s="20">
        <v>3</v>
      </c>
      <c r="I78" s="11" t="s">
        <v>5</v>
      </c>
      <c r="J78" s="11" t="s">
        <v>0</v>
      </c>
      <c r="K78" s="24">
        <v>100</v>
      </c>
      <c r="L78" s="24">
        <v>200</v>
      </c>
      <c r="M78" s="17" t="s">
        <v>454</v>
      </c>
      <c r="Y78" s="15" t="s">
        <v>393</v>
      </c>
      <c r="Z78" t="s">
        <v>546</v>
      </c>
    </row>
    <row r="79" spans="1:26" ht="14.85" customHeight="1" x14ac:dyDescent="0.25">
      <c r="A79" s="11">
        <v>77</v>
      </c>
      <c r="B79" s="13" t="s">
        <v>57</v>
      </c>
      <c r="C79" s="11" t="s">
        <v>9</v>
      </c>
      <c r="D79" s="11" t="s">
        <v>4</v>
      </c>
      <c r="E79" s="23" t="str">
        <f t="shared" si="1"/>
        <v>The Relic, The Standish Wine Company, Barossa Valley</v>
      </c>
      <c r="F79" s="17" t="s">
        <v>420</v>
      </c>
      <c r="G79" s="13" t="s">
        <v>2</v>
      </c>
      <c r="H79" s="20">
        <v>12</v>
      </c>
      <c r="I79" s="11" t="s">
        <v>1</v>
      </c>
      <c r="J79" s="11" t="s">
        <v>0</v>
      </c>
      <c r="K79" s="24">
        <v>180</v>
      </c>
      <c r="L79" s="24">
        <v>260</v>
      </c>
      <c r="M79" s="17" t="s">
        <v>429</v>
      </c>
      <c r="Y79" s="15" t="s">
        <v>393</v>
      </c>
      <c r="Z79" t="s">
        <v>547</v>
      </c>
    </row>
    <row r="80" spans="1:26" ht="14.85" customHeight="1" x14ac:dyDescent="0.25">
      <c r="A80" s="11">
        <v>78</v>
      </c>
      <c r="B80" s="13" t="s">
        <v>120</v>
      </c>
      <c r="C80" s="11" t="s">
        <v>9</v>
      </c>
      <c r="D80" s="11" t="s">
        <v>4</v>
      </c>
      <c r="E80" s="23" t="str">
        <f t="shared" si="1"/>
        <v>Torbreck, The Pict, Barossa Valley</v>
      </c>
      <c r="F80" s="17" t="s">
        <v>421</v>
      </c>
      <c r="G80" s="13" t="s">
        <v>47</v>
      </c>
      <c r="H80" s="20">
        <v>1</v>
      </c>
      <c r="I80" s="11" t="s">
        <v>5</v>
      </c>
      <c r="J80" s="11" t="s">
        <v>0</v>
      </c>
      <c r="K80" s="24">
        <v>260</v>
      </c>
      <c r="L80" s="24">
        <v>340</v>
      </c>
      <c r="M80" s="17" t="s">
        <v>451</v>
      </c>
      <c r="Y80" s="15" t="s">
        <v>394</v>
      </c>
      <c r="Z80" t="s">
        <v>548</v>
      </c>
    </row>
    <row r="81" spans="1:26" ht="14.85" customHeight="1" x14ac:dyDescent="0.25">
      <c r="A81" s="11">
        <v>79</v>
      </c>
      <c r="B81" s="13" t="s">
        <v>120</v>
      </c>
      <c r="C81" s="11" t="s">
        <v>9</v>
      </c>
      <c r="D81" s="11" t="s">
        <v>4</v>
      </c>
      <c r="E81" s="23" t="str">
        <f t="shared" si="1"/>
        <v>Torbreck, The Pict, Barossa Valley</v>
      </c>
      <c r="F81" s="17" t="s">
        <v>421</v>
      </c>
      <c r="G81" s="13" t="s">
        <v>368</v>
      </c>
      <c r="H81" s="20">
        <v>1</v>
      </c>
      <c r="I81" s="11" t="s">
        <v>1</v>
      </c>
      <c r="J81" s="11" t="s">
        <v>0</v>
      </c>
      <c r="K81" s="24">
        <v>120</v>
      </c>
      <c r="L81" s="24">
        <v>160</v>
      </c>
      <c r="M81" s="17" t="s">
        <v>455</v>
      </c>
      <c r="Y81" s="15" t="s">
        <v>394</v>
      </c>
      <c r="Z81" t="s">
        <v>549</v>
      </c>
    </row>
    <row r="82" spans="1:26" ht="14.85" customHeight="1" x14ac:dyDescent="0.25">
      <c r="A82" s="11">
        <v>80</v>
      </c>
      <c r="B82" s="13" t="s">
        <v>117</v>
      </c>
      <c r="C82" s="11" t="s">
        <v>9</v>
      </c>
      <c r="D82" s="11" t="s">
        <v>4</v>
      </c>
      <c r="E82" s="23" t="str">
        <f t="shared" si="1"/>
        <v>Torbreck, The Struie, Barossa</v>
      </c>
      <c r="F82" s="17" t="s">
        <v>421</v>
      </c>
      <c r="G82" s="13" t="s">
        <v>2</v>
      </c>
      <c r="H82" s="20">
        <v>12</v>
      </c>
      <c r="I82" s="11" t="s">
        <v>1</v>
      </c>
      <c r="J82" s="11" t="s">
        <v>0</v>
      </c>
      <c r="K82" s="24">
        <v>200</v>
      </c>
      <c r="L82" s="24">
        <v>300</v>
      </c>
      <c r="M82" s="17" t="s">
        <v>425</v>
      </c>
      <c r="Y82" s="15" t="s">
        <v>395</v>
      </c>
      <c r="Z82" t="s">
        <v>550</v>
      </c>
    </row>
    <row r="83" spans="1:26" ht="14.85" customHeight="1" x14ac:dyDescent="0.25">
      <c r="A83" s="11">
        <v>81</v>
      </c>
      <c r="B83" s="13" t="s">
        <v>117</v>
      </c>
      <c r="C83" s="11" t="s">
        <v>9</v>
      </c>
      <c r="D83" s="11" t="s">
        <v>4</v>
      </c>
      <c r="E83" s="23" t="str">
        <f t="shared" si="1"/>
        <v>Torbreck, The Struie, Barossa</v>
      </c>
      <c r="F83" s="17" t="s">
        <v>421</v>
      </c>
      <c r="G83" s="13" t="s">
        <v>2</v>
      </c>
      <c r="H83" s="20">
        <v>12</v>
      </c>
      <c r="I83" s="11" t="s">
        <v>1</v>
      </c>
      <c r="J83" s="11" t="s">
        <v>0</v>
      </c>
      <c r="K83" s="24">
        <v>200</v>
      </c>
      <c r="L83" s="24">
        <v>300</v>
      </c>
      <c r="M83" s="17" t="s">
        <v>429</v>
      </c>
      <c r="Y83" s="15" t="s">
        <v>395</v>
      </c>
      <c r="Z83" t="s">
        <v>551</v>
      </c>
    </row>
    <row r="84" spans="1:26" ht="14.85" customHeight="1" x14ac:dyDescent="0.25">
      <c r="A84" s="11">
        <v>82</v>
      </c>
      <c r="B84" s="13" t="s">
        <v>117</v>
      </c>
      <c r="C84" s="11" t="s">
        <v>9</v>
      </c>
      <c r="D84" s="11" t="s">
        <v>4</v>
      </c>
      <c r="E84" s="23" t="str">
        <f t="shared" si="1"/>
        <v>Torbreck, Descendant, Barossa Valley</v>
      </c>
      <c r="F84" s="17" t="s">
        <v>421</v>
      </c>
      <c r="G84" s="13" t="s">
        <v>2</v>
      </c>
      <c r="H84" s="20">
        <v>12</v>
      </c>
      <c r="I84" s="11" t="s">
        <v>1</v>
      </c>
      <c r="J84" s="11" t="s">
        <v>0</v>
      </c>
      <c r="K84" s="24">
        <v>400</v>
      </c>
      <c r="L84" s="24">
        <v>600</v>
      </c>
      <c r="M84" s="17" t="s">
        <v>425</v>
      </c>
      <c r="Y84" s="15" t="s">
        <v>396</v>
      </c>
      <c r="Z84" t="s">
        <v>552</v>
      </c>
    </row>
    <row r="85" spans="1:26" ht="14.85" customHeight="1" x14ac:dyDescent="0.25">
      <c r="A85" s="11">
        <v>83</v>
      </c>
      <c r="B85" s="13" t="s">
        <v>117</v>
      </c>
      <c r="C85" s="11" t="s">
        <v>9</v>
      </c>
      <c r="D85" s="11" t="s">
        <v>4</v>
      </c>
      <c r="E85" s="23" t="str">
        <f t="shared" si="1"/>
        <v>Torbreck, The Factor, Barossa Valley</v>
      </c>
      <c r="F85" s="17" t="s">
        <v>421</v>
      </c>
      <c r="G85" s="13" t="s">
        <v>2</v>
      </c>
      <c r="H85" s="20">
        <v>12</v>
      </c>
      <c r="I85" s="11" t="s">
        <v>1</v>
      </c>
      <c r="J85" s="11" t="s">
        <v>0</v>
      </c>
      <c r="K85" s="24">
        <v>400</v>
      </c>
      <c r="L85" s="24">
        <v>600</v>
      </c>
      <c r="M85" s="17" t="s">
        <v>429</v>
      </c>
      <c r="Y85" s="15" t="s">
        <v>397</v>
      </c>
      <c r="Z85" t="s">
        <v>553</v>
      </c>
    </row>
    <row r="86" spans="1:26" ht="13.35" customHeight="1" x14ac:dyDescent="0.25">
      <c r="A86" s="11">
        <v>84</v>
      </c>
      <c r="B86" s="13" t="s">
        <v>117</v>
      </c>
      <c r="C86" s="11" t="s">
        <v>9</v>
      </c>
      <c r="D86" s="11" t="s">
        <v>4</v>
      </c>
      <c r="E86" s="23" t="str">
        <f t="shared" si="1"/>
        <v>Torbreck, The Factor, Barossa Valley</v>
      </c>
      <c r="F86" s="17" t="s">
        <v>421</v>
      </c>
      <c r="G86" s="13" t="s">
        <v>2</v>
      </c>
      <c r="H86" s="20">
        <v>12</v>
      </c>
      <c r="I86" s="11" t="s">
        <v>1</v>
      </c>
      <c r="J86" s="11" t="s">
        <v>0</v>
      </c>
      <c r="K86" s="24">
        <v>400</v>
      </c>
      <c r="L86" s="24">
        <v>600</v>
      </c>
      <c r="M86" s="17" t="s">
        <v>425</v>
      </c>
      <c r="Y86" s="15" t="s">
        <v>397</v>
      </c>
      <c r="Z86" t="s">
        <v>554</v>
      </c>
    </row>
    <row r="87" spans="1:26" ht="15" customHeight="1" x14ac:dyDescent="0.25">
      <c r="A87" s="11">
        <v>85</v>
      </c>
      <c r="B87" s="13" t="s">
        <v>117</v>
      </c>
      <c r="C87" s="11" t="s">
        <v>9</v>
      </c>
      <c r="D87" s="11" t="s">
        <v>4</v>
      </c>
      <c r="E87" s="23" t="str">
        <f t="shared" si="1"/>
        <v>Torbreck, The Factor, Barossa Valley</v>
      </c>
      <c r="F87" s="17" t="s">
        <v>421</v>
      </c>
      <c r="G87" s="13" t="s">
        <v>2</v>
      </c>
      <c r="H87" s="20">
        <v>12</v>
      </c>
      <c r="I87" s="11" t="s">
        <v>1</v>
      </c>
      <c r="J87" s="11" t="s">
        <v>0</v>
      </c>
      <c r="K87" s="24">
        <v>400</v>
      </c>
      <c r="L87" s="24">
        <v>600</v>
      </c>
      <c r="M87" s="17" t="s">
        <v>425</v>
      </c>
      <c r="Y87" s="15" t="s">
        <v>397</v>
      </c>
      <c r="Z87" t="s">
        <v>555</v>
      </c>
    </row>
    <row r="88" spans="1:26" ht="13.35" customHeight="1" x14ac:dyDescent="0.25">
      <c r="A88" s="11">
        <v>86</v>
      </c>
      <c r="B88" s="13" t="s">
        <v>14</v>
      </c>
      <c r="C88" s="11" t="s">
        <v>9</v>
      </c>
      <c r="D88" s="11" t="s">
        <v>4</v>
      </c>
      <c r="E88" s="23" t="str">
        <f t="shared" si="1"/>
        <v>Torbreck, The Struie, Barossa</v>
      </c>
      <c r="F88" s="17" t="s">
        <v>421</v>
      </c>
      <c r="G88" s="13" t="s">
        <v>2</v>
      </c>
      <c r="H88" s="20">
        <v>12</v>
      </c>
      <c r="I88" s="11" t="s">
        <v>1</v>
      </c>
      <c r="J88" s="11" t="s">
        <v>0</v>
      </c>
      <c r="K88" s="24">
        <v>200</v>
      </c>
      <c r="L88" s="24">
        <v>300</v>
      </c>
      <c r="M88" s="17" t="s">
        <v>425</v>
      </c>
      <c r="Y88" s="15" t="s">
        <v>395</v>
      </c>
      <c r="Z88" t="s">
        <v>556</v>
      </c>
    </row>
    <row r="89" spans="1:26" ht="13.35" customHeight="1" x14ac:dyDescent="0.25">
      <c r="A89" s="11">
        <v>87</v>
      </c>
      <c r="B89" s="13" t="s">
        <v>14</v>
      </c>
      <c r="C89" s="11" t="s">
        <v>9</v>
      </c>
      <c r="D89" s="11" t="s">
        <v>4</v>
      </c>
      <c r="E89" s="23" t="str">
        <f t="shared" si="1"/>
        <v>Torbreck, The Struie, Barossa</v>
      </c>
      <c r="F89" s="17" t="s">
        <v>421</v>
      </c>
      <c r="G89" s="13" t="s">
        <v>2</v>
      </c>
      <c r="H89" s="20">
        <v>12</v>
      </c>
      <c r="I89" s="11" t="s">
        <v>1</v>
      </c>
      <c r="J89" s="11" t="s">
        <v>0</v>
      </c>
      <c r="K89" s="24">
        <v>200</v>
      </c>
      <c r="L89" s="24">
        <v>300</v>
      </c>
      <c r="M89" s="17" t="s">
        <v>429</v>
      </c>
      <c r="Y89" s="15" t="s">
        <v>395</v>
      </c>
      <c r="Z89" t="s">
        <v>557</v>
      </c>
    </row>
    <row r="90" spans="1:26" ht="13.35" customHeight="1" x14ac:dyDescent="0.25">
      <c r="A90" s="11">
        <v>88</v>
      </c>
      <c r="B90" s="13" t="s">
        <v>14</v>
      </c>
      <c r="C90" s="11" t="s">
        <v>9</v>
      </c>
      <c r="D90" s="11" t="s">
        <v>4</v>
      </c>
      <c r="E90" s="23" t="str">
        <f t="shared" si="1"/>
        <v>Torbreck, The Struie, Barossa</v>
      </c>
      <c r="F90" s="17" t="s">
        <v>421</v>
      </c>
      <c r="G90" s="13" t="s">
        <v>2</v>
      </c>
      <c r="H90" s="20">
        <v>6</v>
      </c>
      <c r="I90" s="11" t="s">
        <v>1</v>
      </c>
      <c r="J90" s="11" t="s">
        <v>0</v>
      </c>
      <c r="K90" s="24">
        <v>100</v>
      </c>
      <c r="L90" s="24">
        <v>150</v>
      </c>
      <c r="M90" s="17" t="s">
        <v>446</v>
      </c>
      <c r="Y90" s="15" t="s">
        <v>395</v>
      </c>
      <c r="Z90" t="s">
        <v>558</v>
      </c>
    </row>
    <row r="91" spans="1:26" ht="13.35" customHeight="1" x14ac:dyDescent="0.25">
      <c r="A91" s="11">
        <v>89</v>
      </c>
      <c r="B91" s="13" t="s">
        <v>14</v>
      </c>
      <c r="C91" s="11" t="s">
        <v>9</v>
      </c>
      <c r="D91" s="11" t="s">
        <v>4</v>
      </c>
      <c r="E91" s="23" t="str">
        <f t="shared" si="1"/>
        <v>Torbreck, The Struie, Barossa</v>
      </c>
      <c r="F91" s="17" t="s">
        <v>421</v>
      </c>
      <c r="G91" s="13" t="s">
        <v>2</v>
      </c>
      <c r="H91" s="20">
        <v>12</v>
      </c>
      <c r="I91" s="11" t="s">
        <v>1</v>
      </c>
      <c r="J91" s="11" t="s">
        <v>0</v>
      </c>
      <c r="K91" s="24">
        <v>200</v>
      </c>
      <c r="L91" s="24">
        <v>300</v>
      </c>
      <c r="M91" s="17" t="s">
        <v>429</v>
      </c>
      <c r="Y91" s="15" t="s">
        <v>395</v>
      </c>
      <c r="Z91" t="s">
        <v>559</v>
      </c>
    </row>
    <row r="92" spans="1:26" ht="13.35" customHeight="1" x14ac:dyDescent="0.25">
      <c r="A92" s="11">
        <v>90</v>
      </c>
      <c r="B92" s="13" t="s">
        <v>14</v>
      </c>
      <c r="C92" s="11" t="s">
        <v>9</v>
      </c>
      <c r="D92" s="11" t="s">
        <v>4</v>
      </c>
      <c r="E92" s="23" t="str">
        <f t="shared" si="1"/>
        <v>Torbreck, The Struie, Barossa</v>
      </c>
      <c r="F92" s="17" t="s">
        <v>421</v>
      </c>
      <c r="G92" s="13" t="s">
        <v>2</v>
      </c>
      <c r="H92" s="20">
        <v>6</v>
      </c>
      <c r="I92" s="11" t="s">
        <v>1</v>
      </c>
      <c r="J92" s="11" t="s">
        <v>0</v>
      </c>
      <c r="K92" s="24">
        <v>100</v>
      </c>
      <c r="L92" s="24">
        <v>150</v>
      </c>
      <c r="M92" s="17" t="s">
        <v>446</v>
      </c>
      <c r="Y92" s="15" t="s">
        <v>395</v>
      </c>
      <c r="Z92" t="s">
        <v>560</v>
      </c>
    </row>
    <row r="93" spans="1:26" ht="13.35" customHeight="1" x14ac:dyDescent="0.25">
      <c r="A93" s="11">
        <v>91</v>
      </c>
      <c r="B93" s="13" t="s">
        <v>14</v>
      </c>
      <c r="C93" s="11" t="s">
        <v>9</v>
      </c>
      <c r="D93" s="11" t="s">
        <v>4</v>
      </c>
      <c r="E93" s="23" t="str">
        <f t="shared" si="1"/>
        <v>Torbreck, The Factor, Barossa Valley</v>
      </c>
      <c r="F93" s="17" t="s">
        <v>421</v>
      </c>
      <c r="G93" s="13" t="s">
        <v>2</v>
      </c>
      <c r="H93" s="20">
        <v>12</v>
      </c>
      <c r="I93" s="11" t="s">
        <v>1</v>
      </c>
      <c r="J93" s="11" t="s">
        <v>0</v>
      </c>
      <c r="K93" s="24">
        <v>400</v>
      </c>
      <c r="L93" s="24">
        <v>600</v>
      </c>
      <c r="M93" s="17" t="s">
        <v>425</v>
      </c>
      <c r="Y93" s="15" t="s">
        <v>397</v>
      </c>
      <c r="Z93" t="s">
        <v>561</v>
      </c>
    </row>
    <row r="94" spans="1:26" ht="13.35" customHeight="1" x14ac:dyDescent="0.25">
      <c r="A94" s="11">
        <v>92</v>
      </c>
      <c r="B94" s="13" t="s">
        <v>14</v>
      </c>
      <c r="C94" s="11" t="s">
        <v>9</v>
      </c>
      <c r="D94" s="11" t="s">
        <v>4</v>
      </c>
      <c r="E94" s="23" t="str">
        <f t="shared" si="1"/>
        <v>Torbreck, Descendant, Barossa Valley</v>
      </c>
      <c r="F94" s="17" t="s">
        <v>421</v>
      </c>
      <c r="G94" s="13" t="s">
        <v>2</v>
      </c>
      <c r="H94" s="20">
        <v>12</v>
      </c>
      <c r="I94" s="11" t="s">
        <v>1</v>
      </c>
      <c r="J94" s="11" t="s">
        <v>0</v>
      </c>
      <c r="K94" s="24">
        <v>400</v>
      </c>
      <c r="L94" s="24">
        <v>600</v>
      </c>
      <c r="M94" s="17" t="s">
        <v>429</v>
      </c>
      <c r="Y94" s="15" t="s">
        <v>396</v>
      </c>
      <c r="Z94" t="s">
        <v>562</v>
      </c>
    </row>
    <row r="95" spans="1:26" ht="13.35" customHeight="1" x14ac:dyDescent="0.25">
      <c r="A95" s="11">
        <v>93</v>
      </c>
      <c r="B95" s="13" t="s">
        <v>14</v>
      </c>
      <c r="C95" s="11" t="s">
        <v>9</v>
      </c>
      <c r="D95" s="11" t="s">
        <v>4</v>
      </c>
      <c r="E95" s="23" t="str">
        <f t="shared" si="1"/>
        <v>Torbreck, Les Amis, Barossa Valley</v>
      </c>
      <c r="F95" s="17" t="s">
        <v>421</v>
      </c>
      <c r="G95" s="13" t="s">
        <v>368</v>
      </c>
      <c r="H95" s="20">
        <v>1</v>
      </c>
      <c r="I95" s="11" t="s">
        <v>5</v>
      </c>
      <c r="J95" s="11" t="s">
        <v>0</v>
      </c>
      <c r="K95" s="24">
        <v>180</v>
      </c>
      <c r="L95" s="24">
        <v>280</v>
      </c>
      <c r="M95" s="17" t="s">
        <v>453</v>
      </c>
      <c r="Y95" s="15" t="s">
        <v>398</v>
      </c>
      <c r="Z95" t="s">
        <v>563</v>
      </c>
    </row>
    <row r="96" spans="1:26" ht="13.35" customHeight="1" x14ac:dyDescent="0.25">
      <c r="A96" s="11">
        <v>94</v>
      </c>
      <c r="B96" s="13" t="s">
        <v>14</v>
      </c>
      <c r="C96" s="11" t="s">
        <v>9</v>
      </c>
      <c r="D96" s="11" t="s">
        <v>4</v>
      </c>
      <c r="E96" s="23" t="str">
        <f t="shared" si="1"/>
        <v>Torbreck, Les Amis, Barossa Valley</v>
      </c>
      <c r="F96" s="17" t="s">
        <v>421</v>
      </c>
      <c r="G96" s="13" t="s">
        <v>22</v>
      </c>
      <c r="H96" s="20">
        <v>3</v>
      </c>
      <c r="I96" s="11" t="s">
        <v>5</v>
      </c>
      <c r="J96" s="11" t="s">
        <v>0</v>
      </c>
      <c r="K96" s="24">
        <v>300</v>
      </c>
      <c r="L96" s="24">
        <v>400</v>
      </c>
      <c r="M96" s="17" t="s">
        <v>456</v>
      </c>
      <c r="Y96" s="15" t="s">
        <v>398</v>
      </c>
      <c r="Z96" t="s">
        <v>564</v>
      </c>
    </row>
    <row r="97" spans="1:26" ht="13.35" customHeight="1" x14ac:dyDescent="0.25">
      <c r="A97" s="11">
        <v>95</v>
      </c>
      <c r="B97" s="13" t="s">
        <v>117</v>
      </c>
      <c r="C97" s="11" t="s">
        <v>9</v>
      </c>
      <c r="D97" s="11" t="s">
        <v>4</v>
      </c>
      <c r="E97" s="23" t="str">
        <f t="shared" si="1"/>
        <v>Two Hands, Zippys Block, Barossa Valley</v>
      </c>
      <c r="F97" s="17" t="s">
        <v>422</v>
      </c>
      <c r="G97" s="13" t="s">
        <v>22</v>
      </c>
      <c r="H97" s="20">
        <v>2</v>
      </c>
      <c r="I97" s="11" t="s">
        <v>1</v>
      </c>
      <c r="J97" s="11" t="s">
        <v>0</v>
      </c>
      <c r="K97" s="24">
        <v>90</v>
      </c>
      <c r="L97" s="24">
        <v>140</v>
      </c>
      <c r="M97" s="17" t="s">
        <v>457</v>
      </c>
      <c r="Y97" s="15" t="s">
        <v>399</v>
      </c>
      <c r="Z97" t="s">
        <v>565</v>
      </c>
    </row>
    <row r="98" spans="1:26" ht="13.35" customHeight="1" x14ac:dyDescent="0.25">
      <c r="A98" s="11">
        <v>96</v>
      </c>
      <c r="B98" s="13" t="s">
        <v>14</v>
      </c>
      <c r="C98" s="11" t="s">
        <v>9</v>
      </c>
      <c r="D98" s="11" t="s">
        <v>4</v>
      </c>
      <c r="E98" s="23" t="str">
        <f t="shared" si="1"/>
        <v>Two Hands, Coach House Block Shiraz, Barossa Valley</v>
      </c>
      <c r="F98" s="17" t="s">
        <v>422</v>
      </c>
      <c r="G98" s="13" t="s">
        <v>2</v>
      </c>
      <c r="H98" s="20">
        <v>12</v>
      </c>
      <c r="I98" s="11" t="s">
        <v>1</v>
      </c>
      <c r="J98" s="11" t="s">
        <v>0</v>
      </c>
      <c r="K98" s="24">
        <v>180</v>
      </c>
      <c r="L98" s="24">
        <v>280</v>
      </c>
      <c r="M98" s="17" t="s">
        <v>429</v>
      </c>
      <c r="Y98" s="15" t="s">
        <v>400</v>
      </c>
      <c r="Z98" t="s">
        <v>566</v>
      </c>
    </row>
    <row r="99" spans="1:26" ht="13.35" customHeight="1" x14ac:dyDescent="0.25">
      <c r="A99" s="11">
        <v>97</v>
      </c>
      <c r="B99" s="13" t="s">
        <v>14</v>
      </c>
      <c r="C99" s="11" t="s">
        <v>9</v>
      </c>
      <c r="D99" s="11" t="s">
        <v>4</v>
      </c>
      <c r="E99" s="23" t="str">
        <f t="shared" si="1"/>
        <v>Two Hands, Coach House Block Shiraz, Barossa Valley</v>
      </c>
      <c r="F99" s="17" t="s">
        <v>422</v>
      </c>
      <c r="G99" s="13" t="s">
        <v>2</v>
      </c>
      <c r="H99" s="20">
        <v>12</v>
      </c>
      <c r="I99" s="11" t="s">
        <v>1</v>
      </c>
      <c r="J99" s="11" t="s">
        <v>0</v>
      </c>
      <c r="K99" s="24">
        <v>180</v>
      </c>
      <c r="L99" s="24">
        <v>280</v>
      </c>
      <c r="M99" s="17" t="s">
        <v>425</v>
      </c>
      <c r="Y99" s="15" t="s">
        <v>400</v>
      </c>
      <c r="Z99" t="s">
        <v>567</v>
      </c>
    </row>
    <row r="100" spans="1:26" ht="13.35" customHeight="1" x14ac:dyDescent="0.25">
      <c r="A100" s="11">
        <v>98</v>
      </c>
      <c r="B100" s="13" t="s">
        <v>14</v>
      </c>
      <c r="C100" s="11" t="s">
        <v>9</v>
      </c>
      <c r="D100" s="11" t="s">
        <v>4</v>
      </c>
      <c r="E100" s="23" t="str">
        <f t="shared" si="1"/>
        <v>Two Hands, Coach House Block Shiraz, Barossa Valley</v>
      </c>
      <c r="F100" s="17" t="s">
        <v>422</v>
      </c>
      <c r="G100" s="13" t="s">
        <v>2</v>
      </c>
      <c r="H100" s="20">
        <v>12</v>
      </c>
      <c r="I100" s="11" t="s">
        <v>1</v>
      </c>
      <c r="J100" s="11" t="s">
        <v>0</v>
      </c>
      <c r="K100" s="24">
        <v>180</v>
      </c>
      <c r="L100" s="24">
        <v>280</v>
      </c>
      <c r="M100" s="17" t="s">
        <v>429</v>
      </c>
      <c r="Y100" s="15" t="s">
        <v>400</v>
      </c>
      <c r="Z100" t="s">
        <v>568</v>
      </c>
    </row>
    <row r="101" spans="1:26" ht="13.35" customHeight="1" x14ac:dyDescent="0.25">
      <c r="A101" s="11">
        <v>99</v>
      </c>
      <c r="B101" s="13" t="s">
        <v>14</v>
      </c>
      <c r="C101" s="11" t="s">
        <v>9</v>
      </c>
      <c r="D101" s="11" t="s">
        <v>4</v>
      </c>
      <c r="E101" s="23" t="str">
        <f t="shared" si="1"/>
        <v>Two Hands, Coach House Block Shiraz, Barossa Valley</v>
      </c>
      <c r="F101" s="17" t="s">
        <v>422</v>
      </c>
      <c r="G101" s="13" t="s">
        <v>22</v>
      </c>
      <c r="H101" s="20">
        <v>3</v>
      </c>
      <c r="I101" s="11" t="s">
        <v>1</v>
      </c>
      <c r="J101" s="11" t="s">
        <v>0</v>
      </c>
      <c r="K101" s="24">
        <v>90</v>
      </c>
      <c r="L101" s="24">
        <v>140</v>
      </c>
      <c r="M101" s="17" t="s">
        <v>458</v>
      </c>
      <c r="Y101" s="15" t="s">
        <v>400</v>
      </c>
      <c r="Z101" t="s">
        <v>569</v>
      </c>
    </row>
    <row r="102" spans="1:26" ht="13.35" customHeight="1" x14ac:dyDescent="0.25">
      <c r="A102" s="11">
        <v>100</v>
      </c>
      <c r="B102" s="13" t="s">
        <v>14</v>
      </c>
      <c r="C102" s="11" t="s">
        <v>9</v>
      </c>
      <c r="D102" s="11" t="s">
        <v>4</v>
      </c>
      <c r="E102" s="23" t="str">
        <f t="shared" si="1"/>
        <v>Two Hands, Coach House Block Shiraz, Barossa Valley</v>
      </c>
      <c r="F102" s="17" t="s">
        <v>422</v>
      </c>
      <c r="G102" s="13" t="s">
        <v>2</v>
      </c>
      <c r="H102" s="20">
        <v>12</v>
      </c>
      <c r="I102" s="11" t="s">
        <v>1</v>
      </c>
      <c r="J102" s="11" t="s">
        <v>0</v>
      </c>
      <c r="K102" s="24">
        <v>180</v>
      </c>
      <c r="L102" s="24">
        <v>280</v>
      </c>
      <c r="M102" s="17" t="s">
        <v>425</v>
      </c>
      <c r="Y102" s="15" t="s">
        <v>400</v>
      </c>
      <c r="Z102" t="s">
        <v>570</v>
      </c>
    </row>
    <row r="103" spans="1:26" ht="13.35" customHeight="1" x14ac:dyDescent="0.25">
      <c r="A103" s="11">
        <v>101</v>
      </c>
      <c r="B103" s="13" t="s">
        <v>14</v>
      </c>
      <c r="C103" s="11" t="s">
        <v>9</v>
      </c>
      <c r="D103" s="11" t="s">
        <v>4</v>
      </c>
      <c r="E103" s="23" t="str">
        <f t="shared" si="1"/>
        <v>Two Hands, Coach House Block Shiraz, Barossa Valley</v>
      </c>
      <c r="F103" s="17" t="s">
        <v>422</v>
      </c>
      <c r="G103" s="13" t="s">
        <v>2</v>
      </c>
      <c r="H103" s="20">
        <v>12</v>
      </c>
      <c r="I103" s="11" t="s">
        <v>1</v>
      </c>
      <c r="J103" s="11" t="s">
        <v>0</v>
      </c>
      <c r="K103" s="24">
        <v>180</v>
      </c>
      <c r="L103" s="24">
        <v>280</v>
      </c>
      <c r="M103" s="17" t="s">
        <v>435</v>
      </c>
      <c r="Y103" s="15" t="s">
        <v>400</v>
      </c>
      <c r="Z103" t="s">
        <v>571</v>
      </c>
    </row>
    <row r="104" spans="1:26" ht="13.35" customHeight="1" x14ac:dyDescent="0.25">
      <c r="A104" s="11">
        <v>102</v>
      </c>
      <c r="B104" s="13" t="s">
        <v>14</v>
      </c>
      <c r="C104" s="11" t="s">
        <v>9</v>
      </c>
      <c r="D104" s="11" t="s">
        <v>4</v>
      </c>
      <c r="E104" s="23" t="str">
        <f t="shared" si="1"/>
        <v>Two Hands, Coach House Block Cabernet Sauvignon, Barossa Valley</v>
      </c>
      <c r="F104" s="17" t="s">
        <v>422</v>
      </c>
      <c r="G104" s="13" t="s">
        <v>2</v>
      </c>
      <c r="H104" s="20">
        <v>12</v>
      </c>
      <c r="I104" s="11" t="s">
        <v>1</v>
      </c>
      <c r="J104" s="11" t="s">
        <v>0</v>
      </c>
      <c r="K104" s="24">
        <v>180</v>
      </c>
      <c r="L104" s="24">
        <v>280</v>
      </c>
      <c r="M104" s="17" t="s">
        <v>425</v>
      </c>
      <c r="Y104" s="15" t="s">
        <v>401</v>
      </c>
      <c r="Z104" t="s">
        <v>572</v>
      </c>
    </row>
    <row r="105" spans="1:26" ht="13.35" customHeight="1" x14ac:dyDescent="0.25">
      <c r="A105" s="11">
        <v>103</v>
      </c>
      <c r="B105" s="13" t="s">
        <v>14</v>
      </c>
      <c r="C105" s="11" t="s">
        <v>9</v>
      </c>
      <c r="D105" s="11" t="s">
        <v>4</v>
      </c>
      <c r="E105" s="23" t="str">
        <f t="shared" si="1"/>
        <v>Two Hands, Coach House Block Shiraz, Barossa Valley</v>
      </c>
      <c r="F105" s="17" t="s">
        <v>422</v>
      </c>
      <c r="G105" s="13" t="s">
        <v>2</v>
      </c>
      <c r="H105" s="20">
        <v>6</v>
      </c>
      <c r="I105" s="11" t="s">
        <v>1</v>
      </c>
      <c r="J105" s="11" t="s">
        <v>0</v>
      </c>
      <c r="K105" s="24">
        <v>90</v>
      </c>
      <c r="L105" s="24">
        <v>140</v>
      </c>
      <c r="M105" s="17" t="s">
        <v>446</v>
      </c>
      <c r="Y105" s="15" t="s">
        <v>400</v>
      </c>
      <c r="Z105" t="s">
        <v>573</v>
      </c>
    </row>
    <row r="106" spans="1:26" ht="13.35" customHeight="1" x14ac:dyDescent="0.25">
      <c r="A106" s="11">
        <v>104</v>
      </c>
      <c r="B106" s="13" t="s">
        <v>14</v>
      </c>
      <c r="C106" s="11" t="s">
        <v>9</v>
      </c>
      <c r="D106" s="11" t="s">
        <v>4</v>
      </c>
      <c r="E106" s="23" t="str">
        <f t="shared" si="1"/>
        <v>Two Worlds, Two Hands &amp; Egelhoff</v>
      </c>
      <c r="F106" s="17" t="s">
        <v>422</v>
      </c>
      <c r="G106" s="13" t="s">
        <v>22</v>
      </c>
      <c r="H106" s="20">
        <v>6</v>
      </c>
      <c r="I106" s="11" t="s">
        <v>1</v>
      </c>
      <c r="J106" s="11" t="s">
        <v>0</v>
      </c>
      <c r="K106" s="24">
        <v>500</v>
      </c>
      <c r="L106" s="24">
        <v>700</v>
      </c>
      <c r="M106" s="17" t="s">
        <v>459</v>
      </c>
      <c r="Y106" s="15" t="s">
        <v>402</v>
      </c>
      <c r="Z106" t="s">
        <v>574</v>
      </c>
    </row>
    <row r="107" spans="1:26" ht="13.35" customHeight="1" x14ac:dyDescent="0.25">
      <c r="A107" s="11">
        <v>105</v>
      </c>
      <c r="B107" s="13" t="s">
        <v>14</v>
      </c>
      <c r="C107" s="11" t="s">
        <v>9</v>
      </c>
      <c r="D107" s="11" t="s">
        <v>4</v>
      </c>
      <c r="E107" s="23" t="str">
        <f t="shared" si="1"/>
        <v>Two Hands, Zippys Block, Barossa Valley</v>
      </c>
      <c r="F107" s="17" t="s">
        <v>422</v>
      </c>
      <c r="G107" s="13" t="s">
        <v>2</v>
      </c>
      <c r="H107" s="20">
        <v>12</v>
      </c>
      <c r="I107" s="11" t="s">
        <v>1</v>
      </c>
      <c r="J107" s="11" t="s">
        <v>0</v>
      </c>
      <c r="K107" s="24">
        <v>280</v>
      </c>
      <c r="L107" s="24">
        <v>380</v>
      </c>
      <c r="M107" s="17" t="s">
        <v>425</v>
      </c>
      <c r="Y107" s="15" t="s">
        <v>399</v>
      </c>
      <c r="Z107" t="s">
        <v>575</v>
      </c>
    </row>
    <row r="108" spans="1:26" ht="13.35" customHeight="1" x14ac:dyDescent="0.25">
      <c r="A108" s="11">
        <v>106</v>
      </c>
      <c r="B108" s="13" t="s">
        <v>14</v>
      </c>
      <c r="C108" s="11" t="s">
        <v>9</v>
      </c>
      <c r="D108" s="11" t="s">
        <v>4</v>
      </c>
      <c r="E108" s="23" t="str">
        <f t="shared" si="1"/>
        <v>Two Hands, Zippys Block, Barossa Valley</v>
      </c>
      <c r="F108" s="17" t="s">
        <v>422</v>
      </c>
      <c r="G108" s="13" t="s">
        <v>2</v>
      </c>
      <c r="H108" s="20">
        <v>12</v>
      </c>
      <c r="I108" s="11" t="s">
        <v>1</v>
      </c>
      <c r="J108" s="11" t="s">
        <v>0</v>
      </c>
      <c r="K108" s="24">
        <v>280</v>
      </c>
      <c r="L108" s="24">
        <v>380</v>
      </c>
      <c r="M108" s="17" t="s">
        <v>429</v>
      </c>
      <c r="Y108" s="15" t="s">
        <v>399</v>
      </c>
      <c r="Z108" t="s">
        <v>576</v>
      </c>
    </row>
    <row r="109" spans="1:26" ht="13.35" customHeight="1" x14ac:dyDescent="0.25">
      <c r="A109" s="11">
        <v>107</v>
      </c>
      <c r="B109" s="13" t="s">
        <v>14</v>
      </c>
      <c r="C109" s="11" t="s">
        <v>9</v>
      </c>
      <c r="D109" s="11" t="s">
        <v>4</v>
      </c>
      <c r="E109" s="23" t="str">
        <f t="shared" si="1"/>
        <v>Two Hands, Zippys Block, Barossa Valley</v>
      </c>
      <c r="F109" s="17" t="s">
        <v>422</v>
      </c>
      <c r="G109" s="13" t="s">
        <v>2</v>
      </c>
      <c r="H109" s="20">
        <v>12</v>
      </c>
      <c r="I109" s="11" t="s">
        <v>1</v>
      </c>
      <c r="J109" s="11" t="s">
        <v>0</v>
      </c>
      <c r="K109" s="24">
        <v>280</v>
      </c>
      <c r="L109" s="24">
        <v>380</v>
      </c>
      <c r="M109" s="17" t="s">
        <v>429</v>
      </c>
      <c r="Y109" s="15" t="s">
        <v>399</v>
      </c>
      <c r="Z109" t="s">
        <v>577</v>
      </c>
    </row>
    <row r="110" spans="1:26" ht="13.35" customHeight="1" x14ac:dyDescent="0.25">
      <c r="A110" s="11">
        <v>108</v>
      </c>
      <c r="B110" s="13" t="s">
        <v>14</v>
      </c>
      <c r="C110" s="11" t="s">
        <v>9</v>
      </c>
      <c r="D110" s="11" t="s">
        <v>4</v>
      </c>
      <c r="E110" s="23" t="str">
        <f t="shared" si="1"/>
        <v>Two Hands, Zippys Block, Barossa Valley</v>
      </c>
      <c r="F110" s="17" t="s">
        <v>422</v>
      </c>
      <c r="G110" s="13" t="s">
        <v>2</v>
      </c>
      <c r="H110" s="20">
        <v>12</v>
      </c>
      <c r="I110" s="11" t="s">
        <v>1</v>
      </c>
      <c r="J110" s="11" t="s">
        <v>0</v>
      </c>
      <c r="K110" s="24">
        <v>280</v>
      </c>
      <c r="L110" s="24">
        <v>380</v>
      </c>
      <c r="M110" s="17" t="s">
        <v>429</v>
      </c>
      <c r="Y110" s="15" t="s">
        <v>399</v>
      </c>
      <c r="Z110" t="s">
        <v>578</v>
      </c>
    </row>
    <row r="111" spans="1:26" ht="13.35" customHeight="1" x14ac:dyDescent="0.25">
      <c r="A111" s="11">
        <v>109</v>
      </c>
      <c r="B111" s="13" t="s">
        <v>14</v>
      </c>
      <c r="C111" s="11" t="s">
        <v>9</v>
      </c>
      <c r="D111" s="11" t="s">
        <v>4</v>
      </c>
      <c r="E111" s="23" t="str">
        <f t="shared" si="1"/>
        <v>Two Hands, Zippys Block, Barossa Valley</v>
      </c>
      <c r="F111" s="17" t="s">
        <v>422</v>
      </c>
      <c r="G111" s="13" t="s">
        <v>2</v>
      </c>
      <c r="H111" s="20">
        <v>12</v>
      </c>
      <c r="I111" s="11" t="s">
        <v>1</v>
      </c>
      <c r="J111" s="11" t="s">
        <v>0</v>
      </c>
      <c r="K111" s="24">
        <v>280</v>
      </c>
      <c r="L111" s="24">
        <v>380</v>
      </c>
      <c r="M111" s="17" t="s">
        <v>429</v>
      </c>
      <c r="Y111" s="15" t="s">
        <v>399</v>
      </c>
      <c r="Z111" t="s">
        <v>579</v>
      </c>
    </row>
    <row r="112" spans="1:26" ht="13.35" customHeight="1" x14ac:dyDescent="0.25">
      <c r="A112" s="11">
        <v>110</v>
      </c>
      <c r="B112" s="13" t="s">
        <v>14</v>
      </c>
      <c r="C112" s="11" t="s">
        <v>9</v>
      </c>
      <c r="D112" s="11" t="s">
        <v>4</v>
      </c>
      <c r="E112" s="23" t="str">
        <f t="shared" si="1"/>
        <v>Two Hands, Coach House Block Shiraz, Barossa Valley</v>
      </c>
      <c r="F112" s="17" t="s">
        <v>422</v>
      </c>
      <c r="G112" s="13" t="s">
        <v>2</v>
      </c>
      <c r="H112" s="20">
        <v>12</v>
      </c>
      <c r="I112" s="11" t="s">
        <v>1</v>
      </c>
      <c r="J112" s="11" t="s">
        <v>0</v>
      </c>
      <c r="K112" s="24">
        <v>180</v>
      </c>
      <c r="L112" s="24">
        <v>280</v>
      </c>
      <c r="M112" s="17" t="s">
        <v>425</v>
      </c>
      <c r="Y112" s="15" t="s">
        <v>400</v>
      </c>
      <c r="Z112" t="s">
        <v>580</v>
      </c>
    </row>
    <row r="113" spans="1:26" ht="13.35" customHeight="1" x14ac:dyDescent="0.25">
      <c r="A113" s="11">
        <v>111</v>
      </c>
      <c r="B113" s="13" t="s">
        <v>14</v>
      </c>
      <c r="C113" s="11" t="s">
        <v>9</v>
      </c>
      <c r="D113" s="11" t="s">
        <v>4</v>
      </c>
      <c r="E113" s="23" t="str">
        <f t="shared" si="1"/>
        <v>Two Hands, Zippys Block, Barossa Valley</v>
      </c>
      <c r="F113" s="17" t="s">
        <v>422</v>
      </c>
      <c r="G113" s="13" t="s">
        <v>368</v>
      </c>
      <c r="H113" s="20">
        <v>2</v>
      </c>
      <c r="I113" s="11" t="s">
        <v>1</v>
      </c>
      <c r="J113" s="11" t="s">
        <v>0</v>
      </c>
      <c r="K113" s="24">
        <v>190</v>
      </c>
      <c r="L113" s="24">
        <v>260</v>
      </c>
      <c r="M113" s="17" t="s">
        <v>442</v>
      </c>
      <c r="Y113" s="15" t="s">
        <v>399</v>
      </c>
      <c r="Z113" t="s">
        <v>581</v>
      </c>
    </row>
    <row r="114" spans="1:26" ht="13.35" customHeight="1" x14ac:dyDescent="0.25">
      <c r="A114" s="11">
        <v>112</v>
      </c>
      <c r="B114" s="13" t="s">
        <v>14</v>
      </c>
      <c r="C114" s="11" t="s">
        <v>9</v>
      </c>
      <c r="D114" s="11" t="s">
        <v>4</v>
      </c>
      <c r="E114" s="23" t="str">
        <f t="shared" si="1"/>
        <v>Two Hands, Zippys Block, Barossa Valley</v>
      </c>
      <c r="F114" s="17" t="s">
        <v>422</v>
      </c>
      <c r="G114" s="13" t="s">
        <v>22</v>
      </c>
      <c r="H114" s="20">
        <v>3</v>
      </c>
      <c r="I114" s="11" t="s">
        <v>1</v>
      </c>
      <c r="J114" s="11" t="s">
        <v>0</v>
      </c>
      <c r="K114" s="24">
        <v>140</v>
      </c>
      <c r="L114" s="24">
        <v>190</v>
      </c>
      <c r="M114" s="17" t="s">
        <v>445</v>
      </c>
      <c r="Y114" s="15" t="s">
        <v>399</v>
      </c>
      <c r="Z114" t="s">
        <v>582</v>
      </c>
    </row>
    <row r="115" spans="1:26" ht="13.35" customHeight="1" x14ac:dyDescent="0.25">
      <c r="A115" s="11">
        <v>113</v>
      </c>
      <c r="B115" s="13" t="s">
        <v>14</v>
      </c>
      <c r="C115" s="11" t="s">
        <v>9</v>
      </c>
      <c r="D115" s="11" t="s">
        <v>4</v>
      </c>
      <c r="E115" s="23" t="str">
        <f t="shared" si="1"/>
        <v>Two Hands, Coach House Block Shiraz, Barossa Valley</v>
      </c>
      <c r="F115" s="17" t="s">
        <v>422</v>
      </c>
      <c r="G115" s="13" t="s">
        <v>2</v>
      </c>
      <c r="H115" s="20">
        <v>6</v>
      </c>
      <c r="I115" s="11" t="s">
        <v>1</v>
      </c>
      <c r="J115" s="11" t="s">
        <v>0</v>
      </c>
      <c r="K115" s="24">
        <v>90</v>
      </c>
      <c r="L115" s="24">
        <v>140</v>
      </c>
      <c r="M115" s="17" t="s">
        <v>434</v>
      </c>
      <c r="Y115" s="15" t="s">
        <v>400</v>
      </c>
      <c r="Z115" t="s">
        <v>583</v>
      </c>
    </row>
    <row r="116" spans="1:26" ht="13.35" customHeight="1" x14ac:dyDescent="0.25">
      <c r="A116" s="11">
        <v>114</v>
      </c>
      <c r="B116" s="13" t="s">
        <v>14</v>
      </c>
      <c r="C116" s="11" t="s">
        <v>9</v>
      </c>
      <c r="D116" s="11" t="s">
        <v>4</v>
      </c>
      <c r="E116" s="23" t="str">
        <f t="shared" si="1"/>
        <v>Two Worlds, Two Hands &amp; Egelhoff</v>
      </c>
      <c r="F116" s="17" t="s">
        <v>422</v>
      </c>
      <c r="G116" s="13" t="s">
        <v>22</v>
      </c>
      <c r="H116" s="20">
        <v>6</v>
      </c>
      <c r="I116" s="11" t="s">
        <v>1</v>
      </c>
      <c r="J116" s="11" t="s">
        <v>0</v>
      </c>
      <c r="K116" s="24">
        <v>400</v>
      </c>
      <c r="L116" s="24">
        <v>700</v>
      </c>
      <c r="M116" s="17" t="s">
        <v>459</v>
      </c>
      <c r="Y116" s="15" t="s">
        <v>402</v>
      </c>
      <c r="Z116" t="s">
        <v>584</v>
      </c>
    </row>
    <row r="117" spans="1:26" ht="13.35" customHeight="1" x14ac:dyDescent="0.25">
      <c r="A117" s="11">
        <v>115</v>
      </c>
      <c r="B117" s="13" t="s">
        <v>14</v>
      </c>
      <c r="C117" s="11" t="s">
        <v>9</v>
      </c>
      <c r="D117" s="11" t="s">
        <v>4</v>
      </c>
      <c r="E117" s="23" t="str">
        <f t="shared" si="1"/>
        <v>Two Worlds, Two Hands &amp; Egelhoff</v>
      </c>
      <c r="F117" s="17" t="s">
        <v>422</v>
      </c>
      <c r="G117" s="13" t="s">
        <v>22</v>
      </c>
      <c r="H117" s="20">
        <v>6</v>
      </c>
      <c r="I117" s="11" t="s">
        <v>1</v>
      </c>
      <c r="J117" s="11" t="s">
        <v>0</v>
      </c>
      <c r="K117" s="24">
        <v>400</v>
      </c>
      <c r="L117" s="24">
        <v>700</v>
      </c>
      <c r="M117" s="17" t="s">
        <v>460</v>
      </c>
      <c r="Y117" s="15" t="s">
        <v>402</v>
      </c>
      <c r="Z117" t="s">
        <v>585</v>
      </c>
    </row>
    <row r="118" spans="1:26" ht="13.35" customHeight="1" x14ac:dyDescent="0.25">
      <c r="A118" s="11">
        <v>116</v>
      </c>
      <c r="B118" s="13" t="s">
        <v>14</v>
      </c>
      <c r="C118" s="11" t="s">
        <v>9</v>
      </c>
      <c r="D118" s="11" t="s">
        <v>4</v>
      </c>
      <c r="E118" s="23" t="str">
        <f t="shared" si="1"/>
        <v>Two Worlds, Two Hands &amp; Egelhoff</v>
      </c>
      <c r="F118" s="17" t="s">
        <v>422</v>
      </c>
      <c r="G118" s="13" t="s">
        <v>22</v>
      </c>
      <c r="H118" s="20">
        <v>6</v>
      </c>
      <c r="I118" s="11" t="s">
        <v>1</v>
      </c>
      <c r="J118" s="11" t="s">
        <v>0</v>
      </c>
      <c r="K118" s="24">
        <v>400</v>
      </c>
      <c r="L118" s="24">
        <v>700</v>
      </c>
      <c r="M118" s="17" t="s">
        <v>460</v>
      </c>
      <c r="Y118" s="15" t="s">
        <v>402</v>
      </c>
      <c r="Z118" t="s">
        <v>586</v>
      </c>
    </row>
    <row r="119" spans="1:26" ht="13.35" customHeight="1" x14ac:dyDescent="0.25">
      <c r="A119" s="11">
        <v>117</v>
      </c>
      <c r="B119" s="13" t="s">
        <v>57</v>
      </c>
      <c r="C119" s="11" t="s">
        <v>9</v>
      </c>
      <c r="D119" s="11" t="s">
        <v>4</v>
      </c>
      <c r="E119" s="23" t="str">
        <f t="shared" si="1"/>
        <v>Two Hands, Coach House Block Shiraz, Barossa Valley</v>
      </c>
      <c r="F119" s="17" t="s">
        <v>422</v>
      </c>
      <c r="G119" s="13" t="s">
        <v>2</v>
      </c>
      <c r="H119" s="20">
        <v>12</v>
      </c>
      <c r="I119" s="11" t="s">
        <v>1</v>
      </c>
      <c r="J119" s="11" t="s">
        <v>0</v>
      </c>
      <c r="K119" s="24">
        <v>180</v>
      </c>
      <c r="L119" s="24">
        <v>280</v>
      </c>
      <c r="M119" s="17" t="s">
        <v>429</v>
      </c>
      <c r="Y119" s="15" t="s">
        <v>400</v>
      </c>
      <c r="Z119" t="s">
        <v>587</v>
      </c>
    </row>
    <row r="120" spans="1:26" ht="13.35" customHeight="1" x14ac:dyDescent="0.25">
      <c r="A120" s="11">
        <v>118</v>
      </c>
      <c r="B120" s="13" t="s">
        <v>57</v>
      </c>
      <c r="C120" s="11" t="s">
        <v>9</v>
      </c>
      <c r="D120" s="11" t="s">
        <v>4</v>
      </c>
      <c r="E120" s="23" t="str">
        <f t="shared" si="1"/>
        <v>Two Hands, Coach House Block Shiraz, Barossa Valley</v>
      </c>
      <c r="F120" s="17" t="s">
        <v>422</v>
      </c>
      <c r="G120" s="13" t="s">
        <v>2</v>
      </c>
      <c r="H120" s="20">
        <v>12</v>
      </c>
      <c r="I120" s="11" t="s">
        <v>1</v>
      </c>
      <c r="J120" s="11" t="s">
        <v>0</v>
      </c>
      <c r="K120" s="24">
        <v>180</v>
      </c>
      <c r="L120" s="24">
        <v>280</v>
      </c>
      <c r="M120" s="17" t="s">
        <v>435</v>
      </c>
      <c r="Y120" s="15" t="s">
        <v>400</v>
      </c>
      <c r="Z120" t="s">
        <v>588</v>
      </c>
    </row>
    <row r="121" spans="1:26" ht="13.35" customHeight="1" x14ac:dyDescent="0.25">
      <c r="A121" s="11">
        <v>119</v>
      </c>
      <c r="B121" s="13" t="s">
        <v>57</v>
      </c>
      <c r="C121" s="11" t="s">
        <v>9</v>
      </c>
      <c r="D121" s="11" t="s">
        <v>4</v>
      </c>
      <c r="E121" s="23" t="str">
        <f t="shared" si="1"/>
        <v>Two Hands, Coach House Block Shiraz, Barossa Valley</v>
      </c>
      <c r="F121" s="17" t="s">
        <v>422</v>
      </c>
      <c r="G121" s="13" t="s">
        <v>2</v>
      </c>
      <c r="H121" s="20">
        <v>12</v>
      </c>
      <c r="I121" s="11" t="s">
        <v>1</v>
      </c>
      <c r="J121" s="11" t="s">
        <v>0</v>
      </c>
      <c r="K121" s="24">
        <v>180</v>
      </c>
      <c r="L121" s="24">
        <v>280</v>
      </c>
      <c r="M121" s="17" t="s">
        <v>435</v>
      </c>
      <c r="Y121" s="15" t="s">
        <v>400</v>
      </c>
      <c r="Z121" t="s">
        <v>589</v>
      </c>
    </row>
    <row r="122" spans="1:26" ht="13.35" customHeight="1" x14ac:dyDescent="0.25">
      <c r="A122" s="11">
        <v>120</v>
      </c>
      <c r="B122" s="13" t="s">
        <v>57</v>
      </c>
      <c r="C122" s="11" t="s">
        <v>9</v>
      </c>
      <c r="D122" s="11" t="s">
        <v>4</v>
      </c>
      <c r="E122" s="23" t="str">
        <f t="shared" si="1"/>
        <v>Two Hands, Coach House Block Shiraz, Barossa Valley</v>
      </c>
      <c r="F122" s="17" t="s">
        <v>422</v>
      </c>
      <c r="G122" s="13" t="s">
        <v>2</v>
      </c>
      <c r="H122" s="20">
        <v>12</v>
      </c>
      <c r="I122" s="11" t="s">
        <v>1</v>
      </c>
      <c r="J122" s="11" t="s">
        <v>0</v>
      </c>
      <c r="K122" s="24">
        <v>180</v>
      </c>
      <c r="L122" s="24">
        <v>280</v>
      </c>
      <c r="M122" s="17" t="s">
        <v>435</v>
      </c>
      <c r="Y122" s="15" t="s">
        <v>400</v>
      </c>
      <c r="Z122" t="s">
        <v>590</v>
      </c>
    </row>
    <row r="123" spans="1:26" ht="13.35" customHeight="1" x14ac:dyDescent="0.25">
      <c r="A123" s="11">
        <v>121</v>
      </c>
      <c r="B123" s="13" t="s">
        <v>57</v>
      </c>
      <c r="C123" s="11" t="s">
        <v>9</v>
      </c>
      <c r="D123" s="11" t="s">
        <v>4</v>
      </c>
      <c r="E123" s="23" t="str">
        <f t="shared" si="1"/>
        <v>Two Hands, Coach House Block Shiraz, Barossa Valley</v>
      </c>
      <c r="F123" s="17" t="s">
        <v>422</v>
      </c>
      <c r="G123" s="13" t="s">
        <v>2</v>
      </c>
      <c r="H123" s="20">
        <v>12</v>
      </c>
      <c r="I123" s="11" t="s">
        <v>1</v>
      </c>
      <c r="J123" s="11" t="s">
        <v>0</v>
      </c>
      <c r="K123" s="24">
        <v>180</v>
      </c>
      <c r="L123" s="24">
        <v>280</v>
      </c>
      <c r="M123" s="17" t="s">
        <v>435</v>
      </c>
      <c r="Y123" s="15" t="s">
        <v>400</v>
      </c>
      <c r="Z123" t="s">
        <v>591</v>
      </c>
    </row>
    <row r="124" spans="1:26" ht="13.35" customHeight="1" x14ac:dyDescent="0.25">
      <c r="A124" s="11">
        <v>122</v>
      </c>
      <c r="B124" s="13" t="s">
        <v>57</v>
      </c>
      <c r="C124" s="11" t="s">
        <v>9</v>
      </c>
      <c r="D124" s="11" t="s">
        <v>4</v>
      </c>
      <c r="E124" s="23" t="str">
        <f t="shared" si="1"/>
        <v>Two Hands, Coach House Block Shiraz, Barossa Valley</v>
      </c>
      <c r="F124" s="17" t="s">
        <v>422</v>
      </c>
      <c r="G124" s="13" t="s">
        <v>2</v>
      </c>
      <c r="H124" s="20">
        <v>12</v>
      </c>
      <c r="I124" s="11" t="s">
        <v>1</v>
      </c>
      <c r="J124" s="11" t="s">
        <v>0</v>
      </c>
      <c r="K124" s="24">
        <v>180</v>
      </c>
      <c r="L124" s="24">
        <v>280</v>
      </c>
      <c r="M124" s="17" t="s">
        <v>435</v>
      </c>
      <c r="Y124" s="15" t="s">
        <v>400</v>
      </c>
      <c r="Z124" t="s">
        <v>592</v>
      </c>
    </row>
    <row r="125" spans="1:26" ht="13.35" customHeight="1" x14ac:dyDescent="0.25">
      <c r="A125" s="11">
        <v>123</v>
      </c>
      <c r="B125" s="13" t="s">
        <v>57</v>
      </c>
      <c r="C125" s="11" t="s">
        <v>9</v>
      </c>
      <c r="D125" s="11" t="s">
        <v>4</v>
      </c>
      <c r="E125" s="23" t="str">
        <f t="shared" si="1"/>
        <v>Two Hands, Coach House Block Shiraz, Barossa Valley</v>
      </c>
      <c r="F125" s="17" t="s">
        <v>422</v>
      </c>
      <c r="G125" s="13" t="s">
        <v>2</v>
      </c>
      <c r="H125" s="20">
        <v>6</v>
      </c>
      <c r="I125" s="11" t="s">
        <v>1</v>
      </c>
      <c r="J125" s="11" t="s">
        <v>0</v>
      </c>
      <c r="K125" s="24">
        <v>90</v>
      </c>
      <c r="L125" s="24">
        <v>100</v>
      </c>
      <c r="M125" s="17" t="s">
        <v>424</v>
      </c>
      <c r="Y125" s="15" t="s">
        <v>400</v>
      </c>
      <c r="Z125" t="s">
        <v>593</v>
      </c>
    </row>
    <row r="126" spans="1:26" ht="13.35" customHeight="1" x14ac:dyDescent="0.25">
      <c r="A126" s="11">
        <v>124</v>
      </c>
      <c r="B126" s="13" t="s">
        <v>57</v>
      </c>
      <c r="C126" s="11" t="s">
        <v>9</v>
      </c>
      <c r="D126" s="11" t="s">
        <v>4</v>
      </c>
      <c r="E126" s="23" t="str">
        <f t="shared" si="1"/>
        <v>Two Hands, Coach House Block Shiraz, Barossa Valley</v>
      </c>
      <c r="F126" s="17" t="s">
        <v>422</v>
      </c>
      <c r="G126" s="13" t="s">
        <v>2</v>
      </c>
      <c r="H126" s="20">
        <v>12</v>
      </c>
      <c r="I126" s="11" t="s">
        <v>1</v>
      </c>
      <c r="J126" s="11" t="s">
        <v>0</v>
      </c>
      <c r="K126" s="24">
        <v>180</v>
      </c>
      <c r="L126" s="24">
        <v>280</v>
      </c>
      <c r="M126" s="17" t="s">
        <v>435</v>
      </c>
      <c r="Y126" s="15" t="s">
        <v>400</v>
      </c>
      <c r="Z126" t="s">
        <v>594</v>
      </c>
    </row>
    <row r="127" spans="1:26" ht="13.35" customHeight="1" x14ac:dyDescent="0.25">
      <c r="A127" s="11">
        <v>125</v>
      </c>
      <c r="B127" s="13" t="s">
        <v>57</v>
      </c>
      <c r="C127" s="11" t="s">
        <v>9</v>
      </c>
      <c r="D127" s="11" t="s">
        <v>4</v>
      </c>
      <c r="E127" s="23" t="str">
        <f t="shared" si="1"/>
        <v>Two Hands, Coach House Block Shiraz, Barossa Valley</v>
      </c>
      <c r="F127" s="17" t="s">
        <v>422</v>
      </c>
      <c r="G127" s="13" t="s">
        <v>2</v>
      </c>
      <c r="H127" s="20">
        <v>12</v>
      </c>
      <c r="I127" s="11" t="s">
        <v>1</v>
      </c>
      <c r="J127" s="11" t="s">
        <v>0</v>
      </c>
      <c r="K127" s="24">
        <v>180</v>
      </c>
      <c r="L127" s="24">
        <v>280</v>
      </c>
      <c r="M127" s="17" t="s">
        <v>435</v>
      </c>
      <c r="Y127" s="15" t="s">
        <v>400</v>
      </c>
      <c r="Z127" t="s">
        <v>595</v>
      </c>
    </row>
    <row r="128" spans="1:26" ht="13.35" customHeight="1" x14ac:dyDescent="0.25">
      <c r="A128" s="11">
        <v>126</v>
      </c>
      <c r="B128" s="13" t="s">
        <v>57</v>
      </c>
      <c r="C128" s="11" t="s">
        <v>9</v>
      </c>
      <c r="D128" s="11" t="s">
        <v>4</v>
      </c>
      <c r="E128" s="23" t="str">
        <f t="shared" si="1"/>
        <v>Two Hands, Coach House Block Shiraz, Barossa Valley</v>
      </c>
      <c r="F128" s="17" t="s">
        <v>422</v>
      </c>
      <c r="G128" s="13" t="s">
        <v>2</v>
      </c>
      <c r="H128" s="20">
        <v>12</v>
      </c>
      <c r="I128" s="11" t="s">
        <v>1</v>
      </c>
      <c r="J128" s="11" t="s">
        <v>0</v>
      </c>
      <c r="K128" s="24">
        <v>180</v>
      </c>
      <c r="L128" s="24">
        <v>280</v>
      </c>
      <c r="M128" s="17" t="s">
        <v>435</v>
      </c>
      <c r="Y128" s="15" t="s">
        <v>400</v>
      </c>
      <c r="Z128" t="s">
        <v>596</v>
      </c>
    </row>
    <row r="129" spans="1:26" ht="13.35" customHeight="1" x14ac:dyDescent="0.25">
      <c r="A129" s="11">
        <v>127</v>
      </c>
      <c r="B129" s="13" t="s">
        <v>57</v>
      </c>
      <c r="C129" s="11" t="s">
        <v>9</v>
      </c>
      <c r="D129" s="11" t="s">
        <v>4</v>
      </c>
      <c r="E129" s="23" t="str">
        <f t="shared" si="1"/>
        <v>Two Hands, Coach House Block Shiraz, Barossa Valley</v>
      </c>
      <c r="F129" s="17" t="s">
        <v>422</v>
      </c>
      <c r="G129" s="13" t="s">
        <v>2</v>
      </c>
      <c r="H129" s="20">
        <v>12</v>
      </c>
      <c r="I129" s="11" t="s">
        <v>1</v>
      </c>
      <c r="J129" s="11" t="s">
        <v>0</v>
      </c>
      <c r="K129" s="24">
        <v>180</v>
      </c>
      <c r="L129" s="24">
        <v>280</v>
      </c>
      <c r="M129" s="17" t="s">
        <v>435</v>
      </c>
      <c r="Y129" s="15" t="s">
        <v>400</v>
      </c>
      <c r="Z129" t="s">
        <v>597</v>
      </c>
    </row>
    <row r="130" spans="1:26" ht="13.35" customHeight="1" x14ac:dyDescent="0.25">
      <c r="A130" s="11">
        <v>128</v>
      </c>
      <c r="B130" s="13" t="s">
        <v>57</v>
      </c>
      <c r="C130" s="11" t="s">
        <v>9</v>
      </c>
      <c r="D130" s="11" t="s">
        <v>4</v>
      </c>
      <c r="E130" s="23" t="str">
        <f t="shared" si="1"/>
        <v>Two Hands, Coach House Block Shiraz, Barossa Valley</v>
      </c>
      <c r="F130" s="17" t="s">
        <v>422</v>
      </c>
      <c r="G130" s="13" t="s">
        <v>2</v>
      </c>
      <c r="H130" s="20">
        <v>12</v>
      </c>
      <c r="I130" s="11" t="s">
        <v>1</v>
      </c>
      <c r="J130" s="11" t="s">
        <v>0</v>
      </c>
      <c r="K130" s="24">
        <v>180</v>
      </c>
      <c r="L130" s="24">
        <v>280</v>
      </c>
      <c r="M130" s="17" t="s">
        <v>435</v>
      </c>
      <c r="Y130" s="15" t="s">
        <v>400</v>
      </c>
      <c r="Z130" t="s">
        <v>598</v>
      </c>
    </row>
    <row r="131" spans="1:26" ht="13.35" customHeight="1" x14ac:dyDescent="0.25">
      <c r="A131" s="11">
        <v>129</v>
      </c>
      <c r="B131" s="13" t="s">
        <v>57</v>
      </c>
      <c r="C131" s="11" t="s">
        <v>9</v>
      </c>
      <c r="D131" s="11" t="s">
        <v>4</v>
      </c>
      <c r="E131" s="23" t="str">
        <f t="shared" si="1"/>
        <v>Two Hands, Coach House Block Shiraz, Barossa Valley</v>
      </c>
      <c r="F131" s="17" t="s">
        <v>422</v>
      </c>
      <c r="G131" s="13" t="s">
        <v>2</v>
      </c>
      <c r="H131" s="20">
        <v>6</v>
      </c>
      <c r="I131" s="11" t="s">
        <v>1</v>
      </c>
      <c r="J131" s="11" t="s">
        <v>0</v>
      </c>
      <c r="K131" s="24">
        <v>90</v>
      </c>
      <c r="L131" s="24">
        <v>140</v>
      </c>
      <c r="M131" s="17" t="s">
        <v>446</v>
      </c>
      <c r="Y131" s="15" t="s">
        <v>400</v>
      </c>
      <c r="Z131" t="s">
        <v>599</v>
      </c>
    </row>
    <row r="132" spans="1:26" ht="13.35" customHeight="1" x14ac:dyDescent="0.25">
      <c r="A132" s="11">
        <v>130</v>
      </c>
      <c r="B132" s="13" t="s">
        <v>57</v>
      </c>
      <c r="C132" s="11" t="s">
        <v>9</v>
      </c>
      <c r="D132" s="11" t="s">
        <v>4</v>
      </c>
      <c r="E132" s="23" t="str">
        <f t="shared" ref="E132:E195" si="2">HYPERLINK(Z132,Y132)</f>
        <v>Two Hands, Coach House Block Shiraz, Barossa Valley</v>
      </c>
      <c r="F132" s="17" t="s">
        <v>422</v>
      </c>
      <c r="G132" s="13" t="s">
        <v>2</v>
      </c>
      <c r="H132" s="20">
        <v>6</v>
      </c>
      <c r="I132" s="11" t="s">
        <v>1</v>
      </c>
      <c r="J132" s="11" t="s">
        <v>0</v>
      </c>
      <c r="K132" s="24">
        <v>90</v>
      </c>
      <c r="L132" s="24">
        <v>140</v>
      </c>
      <c r="M132" s="17" t="s">
        <v>424</v>
      </c>
      <c r="Y132" s="15" t="s">
        <v>400</v>
      </c>
      <c r="Z132" t="s">
        <v>600</v>
      </c>
    </row>
    <row r="133" spans="1:26" ht="13.35" customHeight="1" x14ac:dyDescent="0.25">
      <c r="A133" s="11">
        <v>131</v>
      </c>
      <c r="B133" s="13" t="s">
        <v>57</v>
      </c>
      <c r="C133" s="11" t="s">
        <v>9</v>
      </c>
      <c r="D133" s="11" t="s">
        <v>4</v>
      </c>
      <c r="E133" s="23" t="str">
        <f t="shared" si="2"/>
        <v>Two Hands, Coach House Block Shiraz, Barossa Valley</v>
      </c>
      <c r="F133" s="17" t="s">
        <v>422</v>
      </c>
      <c r="G133" s="13" t="s">
        <v>22</v>
      </c>
      <c r="H133" s="20">
        <v>6</v>
      </c>
      <c r="I133" s="11" t="s">
        <v>1</v>
      </c>
      <c r="J133" s="11" t="s">
        <v>0</v>
      </c>
      <c r="K133" s="24">
        <v>180</v>
      </c>
      <c r="L133" s="24">
        <v>280</v>
      </c>
      <c r="M133" s="17" t="s">
        <v>461</v>
      </c>
      <c r="Y133" s="15" t="s">
        <v>400</v>
      </c>
      <c r="Z133" t="s">
        <v>601</v>
      </c>
    </row>
    <row r="134" spans="1:26" ht="13.35" customHeight="1" x14ac:dyDescent="0.25">
      <c r="A134" s="11">
        <v>132</v>
      </c>
      <c r="B134" s="13" t="s">
        <v>57</v>
      </c>
      <c r="C134" s="11" t="s">
        <v>9</v>
      </c>
      <c r="D134" s="11" t="s">
        <v>4</v>
      </c>
      <c r="E134" s="23" t="str">
        <f t="shared" si="2"/>
        <v>Two Hands, Ares, Barossa Valley</v>
      </c>
      <c r="F134" s="17" t="s">
        <v>422</v>
      </c>
      <c r="G134" s="13" t="s">
        <v>2</v>
      </c>
      <c r="H134" s="20">
        <v>12</v>
      </c>
      <c r="I134" s="11" t="s">
        <v>1</v>
      </c>
      <c r="J134" s="11" t="s">
        <v>0</v>
      </c>
      <c r="K134" s="24">
        <v>300</v>
      </c>
      <c r="L134" s="24">
        <v>400</v>
      </c>
      <c r="M134" s="17" t="s">
        <v>435</v>
      </c>
      <c r="Y134" s="15" t="s">
        <v>403</v>
      </c>
      <c r="Z134" t="s">
        <v>602</v>
      </c>
    </row>
    <row r="135" spans="1:26" ht="13.35" customHeight="1" x14ac:dyDescent="0.25">
      <c r="A135" s="11">
        <v>133</v>
      </c>
      <c r="B135" s="13" t="s">
        <v>57</v>
      </c>
      <c r="C135" s="11" t="s">
        <v>9</v>
      </c>
      <c r="D135" s="11" t="s">
        <v>4</v>
      </c>
      <c r="E135" s="23" t="str">
        <f t="shared" si="2"/>
        <v>Two Hands, Ares, Barossa Valley</v>
      </c>
      <c r="F135" s="17" t="s">
        <v>422</v>
      </c>
      <c r="G135" s="13" t="s">
        <v>2</v>
      </c>
      <c r="H135" s="20">
        <v>6</v>
      </c>
      <c r="I135" s="11" t="s">
        <v>1</v>
      </c>
      <c r="J135" s="11" t="s">
        <v>0</v>
      </c>
      <c r="K135" s="24">
        <v>150</v>
      </c>
      <c r="L135" s="24">
        <v>200</v>
      </c>
      <c r="M135" s="17" t="s">
        <v>424</v>
      </c>
      <c r="Y135" s="15" t="s">
        <v>403</v>
      </c>
      <c r="Z135" t="s">
        <v>603</v>
      </c>
    </row>
    <row r="136" spans="1:26" ht="13.35" customHeight="1" x14ac:dyDescent="0.25">
      <c r="A136" s="11">
        <v>134</v>
      </c>
      <c r="B136" s="13" t="s">
        <v>57</v>
      </c>
      <c r="C136" s="11" t="s">
        <v>9</v>
      </c>
      <c r="D136" s="11" t="s">
        <v>4</v>
      </c>
      <c r="E136" s="23" t="str">
        <f t="shared" si="2"/>
        <v>Two Hands, Ares, Barossa Valley</v>
      </c>
      <c r="F136" s="17" t="s">
        <v>422</v>
      </c>
      <c r="G136" s="13" t="s">
        <v>2</v>
      </c>
      <c r="H136" s="20">
        <v>12</v>
      </c>
      <c r="I136" s="11" t="s">
        <v>1</v>
      </c>
      <c r="J136" s="11" t="s">
        <v>0</v>
      </c>
      <c r="K136" s="24">
        <v>300</v>
      </c>
      <c r="L136" s="24">
        <v>400</v>
      </c>
      <c r="M136" s="17" t="s">
        <v>429</v>
      </c>
      <c r="Y136" s="15" t="s">
        <v>403</v>
      </c>
      <c r="Z136" t="s">
        <v>604</v>
      </c>
    </row>
    <row r="137" spans="1:26" ht="13.35" customHeight="1" x14ac:dyDescent="0.25">
      <c r="A137" s="11">
        <v>135</v>
      </c>
      <c r="B137" s="13" t="s">
        <v>57</v>
      </c>
      <c r="C137" s="11" t="s">
        <v>9</v>
      </c>
      <c r="D137" s="11" t="s">
        <v>4</v>
      </c>
      <c r="E137" s="23" t="str">
        <f t="shared" si="2"/>
        <v>Two Hands, Ares, Barossa Valley</v>
      </c>
      <c r="F137" s="17" t="s">
        <v>422</v>
      </c>
      <c r="G137" s="13" t="s">
        <v>22</v>
      </c>
      <c r="H137" s="20">
        <v>2</v>
      </c>
      <c r="I137" s="11" t="s">
        <v>1</v>
      </c>
      <c r="J137" s="11" t="s">
        <v>0</v>
      </c>
      <c r="K137" s="24">
        <v>100</v>
      </c>
      <c r="L137" s="24">
        <v>150</v>
      </c>
      <c r="M137" s="17" t="s">
        <v>462</v>
      </c>
      <c r="Y137" s="15" t="s">
        <v>403</v>
      </c>
      <c r="Z137" t="s">
        <v>605</v>
      </c>
    </row>
    <row r="138" spans="1:26" ht="13.35" customHeight="1" x14ac:dyDescent="0.25">
      <c r="A138" s="11">
        <v>136</v>
      </c>
      <c r="B138" s="13" t="s">
        <v>57</v>
      </c>
      <c r="C138" s="11" t="s">
        <v>9</v>
      </c>
      <c r="D138" s="11" t="s">
        <v>4</v>
      </c>
      <c r="E138" s="23" t="str">
        <f t="shared" si="2"/>
        <v>Two Hands, Aphrodite, Barossa Valley</v>
      </c>
      <c r="F138" s="17" t="s">
        <v>422</v>
      </c>
      <c r="G138" s="13" t="s">
        <v>2</v>
      </c>
      <c r="H138" s="20">
        <v>6</v>
      </c>
      <c r="I138" s="11" t="s">
        <v>1</v>
      </c>
      <c r="J138" s="11" t="s">
        <v>0</v>
      </c>
      <c r="K138" s="24">
        <v>130</v>
      </c>
      <c r="L138" s="24">
        <v>180</v>
      </c>
      <c r="M138" s="17" t="s">
        <v>424</v>
      </c>
      <c r="Y138" s="15" t="s">
        <v>404</v>
      </c>
      <c r="Z138" t="s">
        <v>606</v>
      </c>
    </row>
    <row r="139" spans="1:26" ht="13.35" customHeight="1" x14ac:dyDescent="0.25">
      <c r="A139" s="11">
        <v>137</v>
      </c>
      <c r="B139" s="13" t="s">
        <v>57</v>
      </c>
      <c r="C139" s="11" t="s">
        <v>9</v>
      </c>
      <c r="D139" s="11" t="s">
        <v>4</v>
      </c>
      <c r="E139" s="23" t="str">
        <f t="shared" si="2"/>
        <v>Two Hands, Aphrodite, Barossa Valley</v>
      </c>
      <c r="F139" s="17" t="s">
        <v>422</v>
      </c>
      <c r="G139" s="13" t="s">
        <v>2</v>
      </c>
      <c r="H139" s="20">
        <v>12</v>
      </c>
      <c r="I139" s="11" t="s">
        <v>1</v>
      </c>
      <c r="J139" s="11" t="s">
        <v>0</v>
      </c>
      <c r="K139" s="24">
        <v>150</v>
      </c>
      <c r="L139" s="24">
        <v>260</v>
      </c>
      <c r="M139" s="17" t="s">
        <v>425</v>
      </c>
      <c r="Y139" s="15" t="s">
        <v>404</v>
      </c>
      <c r="Z139" t="s">
        <v>607</v>
      </c>
    </row>
    <row r="140" spans="1:26" ht="13.35" customHeight="1" x14ac:dyDescent="0.25">
      <c r="A140" s="11">
        <v>138</v>
      </c>
      <c r="B140" s="13" t="s">
        <v>57</v>
      </c>
      <c r="C140" s="11" t="s">
        <v>9</v>
      </c>
      <c r="D140" s="11" t="s">
        <v>4</v>
      </c>
      <c r="E140" s="23" t="str">
        <f t="shared" si="2"/>
        <v>Two Hands, Barneys Block Shiraz, McLaren Vale</v>
      </c>
      <c r="F140" s="17" t="s">
        <v>422</v>
      </c>
      <c r="G140" s="13" t="s">
        <v>2</v>
      </c>
      <c r="H140" s="20">
        <v>12</v>
      </c>
      <c r="I140" s="11" t="s">
        <v>1</v>
      </c>
      <c r="J140" s="11" t="s">
        <v>0</v>
      </c>
      <c r="K140" s="24">
        <v>200</v>
      </c>
      <c r="L140" s="24">
        <v>300</v>
      </c>
      <c r="M140" s="17" t="s">
        <v>429</v>
      </c>
      <c r="Y140" s="15" t="s">
        <v>405</v>
      </c>
      <c r="Z140" t="s">
        <v>608</v>
      </c>
    </row>
    <row r="141" spans="1:26" ht="13.35" customHeight="1" x14ac:dyDescent="0.25">
      <c r="A141" s="11">
        <v>139</v>
      </c>
      <c r="B141" s="13" t="s">
        <v>57</v>
      </c>
      <c r="C141" s="11" t="s">
        <v>9</v>
      </c>
      <c r="D141" s="11" t="s">
        <v>4</v>
      </c>
      <c r="E141" s="23" t="str">
        <f t="shared" si="2"/>
        <v>Two Hands, Barneys Block Shiraz, McLaren Vale</v>
      </c>
      <c r="F141" s="17" t="s">
        <v>422</v>
      </c>
      <c r="G141" s="13" t="s">
        <v>2</v>
      </c>
      <c r="H141" s="20">
        <v>12</v>
      </c>
      <c r="I141" s="11" t="s">
        <v>1</v>
      </c>
      <c r="J141" s="11" t="s">
        <v>0</v>
      </c>
      <c r="K141" s="24">
        <v>200</v>
      </c>
      <c r="L141" s="24">
        <v>300</v>
      </c>
      <c r="M141" s="17" t="s">
        <v>425</v>
      </c>
      <c r="Y141" s="15" t="s">
        <v>405</v>
      </c>
      <c r="Z141" t="s">
        <v>609</v>
      </c>
    </row>
    <row r="142" spans="1:26" ht="13.35" customHeight="1" x14ac:dyDescent="0.25">
      <c r="A142" s="11">
        <v>140</v>
      </c>
      <c r="B142" s="13" t="s">
        <v>57</v>
      </c>
      <c r="C142" s="11" t="s">
        <v>9</v>
      </c>
      <c r="D142" s="11" t="s">
        <v>4</v>
      </c>
      <c r="E142" s="23" t="str">
        <f t="shared" si="2"/>
        <v>Two Hands, Barneys Block Shiraz, McLaren Vale</v>
      </c>
      <c r="F142" s="17" t="s">
        <v>422</v>
      </c>
      <c r="G142" s="13" t="s">
        <v>2</v>
      </c>
      <c r="H142" s="20">
        <v>12</v>
      </c>
      <c r="I142" s="11" t="s">
        <v>1</v>
      </c>
      <c r="J142" s="11" t="s">
        <v>0</v>
      </c>
      <c r="K142" s="24">
        <v>200</v>
      </c>
      <c r="L142" s="24">
        <v>300</v>
      </c>
      <c r="M142" s="17" t="s">
        <v>429</v>
      </c>
      <c r="Y142" s="15" t="s">
        <v>405</v>
      </c>
      <c r="Z142" t="s">
        <v>610</v>
      </c>
    </row>
    <row r="143" spans="1:26" ht="13.35" customHeight="1" x14ac:dyDescent="0.25">
      <c r="A143" s="11">
        <v>141</v>
      </c>
      <c r="B143" s="13" t="s">
        <v>57</v>
      </c>
      <c r="C143" s="11" t="s">
        <v>9</v>
      </c>
      <c r="D143" s="11" t="s">
        <v>4</v>
      </c>
      <c r="E143" s="23" t="str">
        <f t="shared" si="2"/>
        <v>Two Hands, Barneys Block Shiraz, McLaren Vale</v>
      </c>
      <c r="F143" s="17" t="s">
        <v>422</v>
      </c>
      <c r="G143" s="13" t="s">
        <v>2</v>
      </c>
      <c r="H143" s="20">
        <v>12</v>
      </c>
      <c r="I143" s="11" t="s">
        <v>1</v>
      </c>
      <c r="J143" s="11" t="s">
        <v>0</v>
      </c>
      <c r="K143" s="24">
        <v>200</v>
      </c>
      <c r="L143" s="24">
        <v>300</v>
      </c>
      <c r="M143" s="17" t="s">
        <v>429</v>
      </c>
      <c r="Y143" s="15" t="s">
        <v>405</v>
      </c>
      <c r="Z143" t="s">
        <v>611</v>
      </c>
    </row>
    <row r="144" spans="1:26" ht="13.35" customHeight="1" x14ac:dyDescent="0.25">
      <c r="A144" s="11">
        <v>142</v>
      </c>
      <c r="B144" s="13" t="s">
        <v>57</v>
      </c>
      <c r="C144" s="11" t="s">
        <v>9</v>
      </c>
      <c r="D144" s="11" t="s">
        <v>4</v>
      </c>
      <c r="E144" s="23" t="str">
        <f t="shared" si="2"/>
        <v>Two Hands, Barneys Block Shiraz, McLaren Vale</v>
      </c>
      <c r="F144" s="17" t="s">
        <v>422</v>
      </c>
      <c r="G144" s="13" t="s">
        <v>2</v>
      </c>
      <c r="H144" s="20">
        <v>12</v>
      </c>
      <c r="I144" s="11" t="s">
        <v>1</v>
      </c>
      <c r="J144" s="11" t="s">
        <v>0</v>
      </c>
      <c r="K144" s="24">
        <v>200</v>
      </c>
      <c r="L144" s="24">
        <v>300</v>
      </c>
      <c r="M144" s="17" t="s">
        <v>429</v>
      </c>
      <c r="Y144" s="15" t="s">
        <v>405</v>
      </c>
      <c r="Z144" t="s">
        <v>612</v>
      </c>
    </row>
    <row r="145" spans="1:26" ht="13.35" customHeight="1" x14ac:dyDescent="0.25">
      <c r="A145" s="11">
        <v>143</v>
      </c>
      <c r="B145" s="13" t="s">
        <v>57</v>
      </c>
      <c r="C145" s="11" t="s">
        <v>9</v>
      </c>
      <c r="D145" s="11" t="s">
        <v>4</v>
      </c>
      <c r="E145" s="23" t="str">
        <f t="shared" si="2"/>
        <v>Two Hands, Barneys Block Shiraz, McLaren Vale</v>
      </c>
      <c r="F145" s="17" t="s">
        <v>422</v>
      </c>
      <c r="G145" s="13" t="s">
        <v>2</v>
      </c>
      <c r="H145" s="20">
        <v>12</v>
      </c>
      <c r="I145" s="11" t="s">
        <v>1</v>
      </c>
      <c r="J145" s="11" t="s">
        <v>0</v>
      </c>
      <c r="K145" s="24">
        <v>200</v>
      </c>
      <c r="L145" s="24">
        <v>300</v>
      </c>
      <c r="M145" s="17" t="s">
        <v>429</v>
      </c>
      <c r="Y145" s="15" t="s">
        <v>405</v>
      </c>
      <c r="Z145" t="s">
        <v>613</v>
      </c>
    </row>
    <row r="146" spans="1:26" ht="13.35" customHeight="1" x14ac:dyDescent="0.25">
      <c r="A146" s="11">
        <v>144</v>
      </c>
      <c r="B146" s="13" t="s">
        <v>57</v>
      </c>
      <c r="C146" s="11" t="s">
        <v>9</v>
      </c>
      <c r="D146" s="11" t="s">
        <v>4</v>
      </c>
      <c r="E146" s="23" t="str">
        <f t="shared" si="2"/>
        <v>Two Hands, Barneys Block Shiraz, McLaren Vale</v>
      </c>
      <c r="F146" s="17" t="s">
        <v>422</v>
      </c>
      <c r="G146" s="13" t="s">
        <v>2</v>
      </c>
      <c r="H146" s="20">
        <v>12</v>
      </c>
      <c r="I146" s="11" t="s">
        <v>1</v>
      </c>
      <c r="J146" s="11" t="s">
        <v>0</v>
      </c>
      <c r="K146" s="24">
        <v>200</v>
      </c>
      <c r="L146" s="24">
        <v>300</v>
      </c>
      <c r="M146" s="17" t="s">
        <v>429</v>
      </c>
      <c r="Y146" s="15" t="s">
        <v>405</v>
      </c>
      <c r="Z146" t="s">
        <v>614</v>
      </c>
    </row>
    <row r="147" spans="1:26" ht="13.35" customHeight="1" x14ac:dyDescent="0.25">
      <c r="A147" s="11">
        <v>145</v>
      </c>
      <c r="B147" s="13" t="s">
        <v>57</v>
      </c>
      <c r="C147" s="11" t="s">
        <v>9</v>
      </c>
      <c r="D147" s="11" t="s">
        <v>4</v>
      </c>
      <c r="E147" s="23" t="str">
        <f t="shared" si="2"/>
        <v>Two Hands, Barneys Block Shiraz, McLaren Vale</v>
      </c>
      <c r="F147" s="17" t="s">
        <v>422</v>
      </c>
      <c r="G147" s="13" t="s">
        <v>2</v>
      </c>
      <c r="H147" s="20">
        <v>12</v>
      </c>
      <c r="I147" s="11" t="s">
        <v>1</v>
      </c>
      <c r="J147" s="11" t="s">
        <v>0</v>
      </c>
      <c r="K147" s="24">
        <v>200</v>
      </c>
      <c r="L147" s="24">
        <v>300</v>
      </c>
      <c r="M147" s="17" t="s">
        <v>429</v>
      </c>
      <c r="Y147" s="15" t="s">
        <v>405</v>
      </c>
      <c r="Z147" t="s">
        <v>615</v>
      </c>
    </row>
    <row r="148" spans="1:26" ht="13.35" customHeight="1" x14ac:dyDescent="0.25">
      <c r="A148" s="11">
        <v>146</v>
      </c>
      <c r="B148" s="13" t="s">
        <v>57</v>
      </c>
      <c r="C148" s="11" t="s">
        <v>9</v>
      </c>
      <c r="D148" s="11" t="s">
        <v>4</v>
      </c>
      <c r="E148" s="23" t="str">
        <f t="shared" si="2"/>
        <v>Two Hands, Barneys Block Shiraz, McLaren Vale</v>
      </c>
      <c r="F148" s="17" t="s">
        <v>422</v>
      </c>
      <c r="G148" s="13" t="s">
        <v>2</v>
      </c>
      <c r="H148" s="20">
        <v>12</v>
      </c>
      <c r="I148" s="11" t="s">
        <v>1</v>
      </c>
      <c r="J148" s="11" t="s">
        <v>0</v>
      </c>
      <c r="K148" s="24">
        <v>200</v>
      </c>
      <c r="L148" s="24">
        <v>300</v>
      </c>
      <c r="M148" s="17" t="s">
        <v>429</v>
      </c>
      <c r="Y148" s="15" t="s">
        <v>405</v>
      </c>
      <c r="Z148" t="s">
        <v>616</v>
      </c>
    </row>
    <row r="149" spans="1:26" ht="13.35" customHeight="1" x14ac:dyDescent="0.25">
      <c r="A149" s="11">
        <v>147</v>
      </c>
      <c r="B149" s="13" t="s">
        <v>57</v>
      </c>
      <c r="C149" s="11" t="s">
        <v>9</v>
      </c>
      <c r="D149" s="11" t="s">
        <v>4</v>
      </c>
      <c r="E149" s="23" t="str">
        <f t="shared" si="2"/>
        <v>Two Hands, Barneys Block Shiraz, McLaren Vale</v>
      </c>
      <c r="F149" s="17" t="s">
        <v>422</v>
      </c>
      <c r="G149" s="13" t="s">
        <v>2</v>
      </c>
      <c r="H149" s="20">
        <v>12</v>
      </c>
      <c r="I149" s="11" t="s">
        <v>1</v>
      </c>
      <c r="J149" s="11" t="s">
        <v>0</v>
      </c>
      <c r="K149" s="24">
        <v>200</v>
      </c>
      <c r="L149" s="24">
        <v>300</v>
      </c>
      <c r="M149" s="17" t="s">
        <v>429</v>
      </c>
      <c r="Y149" s="15" t="s">
        <v>405</v>
      </c>
      <c r="Z149" t="s">
        <v>617</v>
      </c>
    </row>
    <row r="150" spans="1:26" ht="13.35" customHeight="1" x14ac:dyDescent="0.25">
      <c r="A150" s="11">
        <v>148</v>
      </c>
      <c r="B150" s="13" t="s">
        <v>57</v>
      </c>
      <c r="C150" s="11" t="s">
        <v>9</v>
      </c>
      <c r="D150" s="11" t="s">
        <v>4</v>
      </c>
      <c r="E150" s="23" t="str">
        <f t="shared" si="2"/>
        <v>Two Hands, Barneys Block Shiraz, McLaren Vale</v>
      </c>
      <c r="F150" s="17" t="s">
        <v>422</v>
      </c>
      <c r="G150" s="13" t="s">
        <v>2</v>
      </c>
      <c r="H150" s="20">
        <v>12</v>
      </c>
      <c r="I150" s="11" t="s">
        <v>1</v>
      </c>
      <c r="J150" s="11" t="s">
        <v>0</v>
      </c>
      <c r="K150" s="24">
        <v>200</v>
      </c>
      <c r="L150" s="24">
        <v>300</v>
      </c>
      <c r="M150" s="17" t="s">
        <v>429</v>
      </c>
      <c r="Y150" s="15" t="s">
        <v>405</v>
      </c>
      <c r="Z150" t="s">
        <v>618</v>
      </c>
    </row>
    <row r="151" spans="1:26" ht="13.35" customHeight="1" x14ac:dyDescent="0.25">
      <c r="A151" s="11">
        <v>149</v>
      </c>
      <c r="B151" s="13" t="s">
        <v>28</v>
      </c>
      <c r="C151" s="11" t="s">
        <v>9</v>
      </c>
      <c r="D151" s="11" t="s">
        <v>4</v>
      </c>
      <c r="E151" s="23" t="str">
        <f t="shared" si="2"/>
        <v>Two Hands, Lily's Garden Shiraz, McLaren Vale</v>
      </c>
      <c r="F151" s="17" t="s">
        <v>422</v>
      </c>
      <c r="G151" s="13" t="s">
        <v>2</v>
      </c>
      <c r="H151" s="20">
        <v>12</v>
      </c>
      <c r="I151" s="11" t="s">
        <v>1</v>
      </c>
      <c r="J151" s="11" t="s">
        <v>0</v>
      </c>
      <c r="K151" s="24">
        <v>140</v>
      </c>
      <c r="L151" s="24">
        <v>180</v>
      </c>
      <c r="M151" s="17" t="s">
        <v>425</v>
      </c>
      <c r="Y151" s="15" t="s">
        <v>406</v>
      </c>
      <c r="Z151" t="s">
        <v>619</v>
      </c>
    </row>
    <row r="152" spans="1:26" ht="13.35" customHeight="1" x14ac:dyDescent="0.25">
      <c r="A152" s="11">
        <v>150</v>
      </c>
      <c r="B152" s="13" t="s">
        <v>28</v>
      </c>
      <c r="C152" s="11" t="s">
        <v>9</v>
      </c>
      <c r="D152" s="11" t="s">
        <v>4</v>
      </c>
      <c r="E152" s="23" t="str">
        <f t="shared" si="2"/>
        <v>Two Hands, Lily's Garden Shiraz, McLaren Vale</v>
      </c>
      <c r="F152" s="17" t="s">
        <v>422</v>
      </c>
      <c r="G152" s="13" t="s">
        <v>2</v>
      </c>
      <c r="H152" s="20">
        <v>12</v>
      </c>
      <c r="I152" s="11" t="s">
        <v>1</v>
      </c>
      <c r="J152" s="11" t="s">
        <v>0</v>
      </c>
      <c r="K152" s="24">
        <v>140</v>
      </c>
      <c r="L152" s="24">
        <v>180</v>
      </c>
      <c r="M152" s="17" t="s">
        <v>429</v>
      </c>
      <c r="Y152" s="15" t="s">
        <v>406</v>
      </c>
      <c r="Z152" t="s">
        <v>620</v>
      </c>
    </row>
    <row r="153" spans="1:26" ht="13.35" customHeight="1" x14ac:dyDescent="0.25">
      <c r="A153" s="11">
        <v>151</v>
      </c>
      <c r="B153" s="13" t="s">
        <v>28</v>
      </c>
      <c r="C153" s="11" t="s">
        <v>9</v>
      </c>
      <c r="D153" s="11" t="s">
        <v>4</v>
      </c>
      <c r="E153" s="23" t="str">
        <f t="shared" si="2"/>
        <v>Two Hands, Lily's Garden Shiraz, McLaren Vale</v>
      </c>
      <c r="F153" s="17" t="s">
        <v>422</v>
      </c>
      <c r="G153" s="13" t="s">
        <v>2</v>
      </c>
      <c r="H153" s="20">
        <v>12</v>
      </c>
      <c r="I153" s="11" t="s">
        <v>1</v>
      </c>
      <c r="J153" s="11" t="s">
        <v>0</v>
      </c>
      <c r="K153" s="24">
        <v>140</v>
      </c>
      <c r="L153" s="24">
        <v>180</v>
      </c>
      <c r="M153" s="17" t="s">
        <v>429</v>
      </c>
      <c r="Y153" s="15" t="s">
        <v>406</v>
      </c>
      <c r="Z153" t="s">
        <v>621</v>
      </c>
    </row>
    <row r="154" spans="1:26" ht="13.35" customHeight="1" x14ac:dyDescent="0.25">
      <c r="A154" s="11">
        <v>152</v>
      </c>
      <c r="B154" s="13" t="s">
        <v>28</v>
      </c>
      <c r="C154" s="11" t="s">
        <v>9</v>
      </c>
      <c r="D154" s="11" t="s">
        <v>4</v>
      </c>
      <c r="E154" s="23" t="str">
        <f t="shared" si="2"/>
        <v>Two Hands, Lily's Garden Shiraz, McLaren Vale</v>
      </c>
      <c r="F154" s="17" t="s">
        <v>422</v>
      </c>
      <c r="G154" s="13" t="s">
        <v>2</v>
      </c>
      <c r="H154" s="20">
        <v>12</v>
      </c>
      <c r="I154" s="11" t="s">
        <v>1</v>
      </c>
      <c r="J154" s="11" t="s">
        <v>0</v>
      </c>
      <c r="K154" s="24">
        <v>140</v>
      </c>
      <c r="L154" s="24">
        <v>180</v>
      </c>
      <c r="M154" s="22" t="s">
        <v>429</v>
      </c>
      <c r="Y154" s="15" t="s">
        <v>406</v>
      </c>
      <c r="Z154" t="s">
        <v>622</v>
      </c>
    </row>
    <row r="155" spans="1:26" ht="13.35" customHeight="1" x14ac:dyDescent="0.25">
      <c r="A155" s="11">
        <v>153</v>
      </c>
      <c r="B155" s="13" t="s">
        <v>28</v>
      </c>
      <c r="C155" s="11" t="s">
        <v>9</v>
      </c>
      <c r="D155" s="11" t="s">
        <v>4</v>
      </c>
      <c r="E155" s="23" t="str">
        <f t="shared" si="2"/>
        <v>Two Hands, Lily's Garden Shiraz, McLaren Vale</v>
      </c>
      <c r="F155" s="17" t="s">
        <v>422</v>
      </c>
      <c r="G155" s="13" t="s">
        <v>2</v>
      </c>
      <c r="H155" s="20">
        <v>6</v>
      </c>
      <c r="I155" s="11" t="s">
        <v>1</v>
      </c>
      <c r="J155" s="11" t="s">
        <v>0</v>
      </c>
      <c r="K155" s="24">
        <v>70</v>
      </c>
      <c r="L155" s="24">
        <v>100</v>
      </c>
      <c r="M155" s="17" t="s">
        <v>434</v>
      </c>
      <c r="Y155" s="15" t="s">
        <v>406</v>
      </c>
      <c r="Z155" t="s">
        <v>623</v>
      </c>
    </row>
    <row r="156" spans="1:26" ht="13.35" customHeight="1" x14ac:dyDescent="0.25">
      <c r="A156" s="11">
        <v>154</v>
      </c>
      <c r="B156" s="13" t="s">
        <v>28</v>
      </c>
      <c r="C156" s="11" t="s">
        <v>9</v>
      </c>
      <c r="D156" s="11" t="s">
        <v>4</v>
      </c>
      <c r="E156" s="23" t="str">
        <f t="shared" si="2"/>
        <v>Two Hands, Bella's Garden Shiraz, Barossa Valley</v>
      </c>
      <c r="F156" s="17" t="s">
        <v>422</v>
      </c>
      <c r="G156" s="13" t="s">
        <v>2</v>
      </c>
      <c r="H156" s="20">
        <v>12</v>
      </c>
      <c r="I156" s="11" t="s">
        <v>1</v>
      </c>
      <c r="J156" s="11" t="s">
        <v>0</v>
      </c>
      <c r="K156" s="24">
        <v>120</v>
      </c>
      <c r="L156" s="24">
        <v>180</v>
      </c>
      <c r="M156" s="17" t="s">
        <v>425</v>
      </c>
      <c r="Y156" s="15" t="s">
        <v>407</v>
      </c>
      <c r="Z156" t="s">
        <v>624</v>
      </c>
    </row>
    <row r="157" spans="1:26" ht="13.35" customHeight="1" x14ac:dyDescent="0.25">
      <c r="A157" s="11">
        <v>155</v>
      </c>
      <c r="B157" s="13" t="s">
        <v>28</v>
      </c>
      <c r="C157" s="11" t="s">
        <v>9</v>
      </c>
      <c r="D157" s="11" t="s">
        <v>4</v>
      </c>
      <c r="E157" s="23" t="str">
        <f t="shared" si="2"/>
        <v>Two Hands, Bella's Garden Shiraz, Barossa Valley</v>
      </c>
      <c r="F157" s="17" t="s">
        <v>422</v>
      </c>
      <c r="G157" s="13" t="s">
        <v>2</v>
      </c>
      <c r="H157" s="20">
        <v>12</v>
      </c>
      <c r="I157" s="11" t="s">
        <v>1</v>
      </c>
      <c r="J157" s="11" t="s">
        <v>0</v>
      </c>
      <c r="K157" s="24">
        <v>120</v>
      </c>
      <c r="L157" s="24">
        <v>180</v>
      </c>
      <c r="M157" s="17" t="s">
        <v>425</v>
      </c>
      <c r="Y157" s="15" t="s">
        <v>407</v>
      </c>
      <c r="Z157" t="s">
        <v>625</v>
      </c>
    </row>
    <row r="158" spans="1:26" ht="13.35" customHeight="1" x14ac:dyDescent="0.25">
      <c r="A158" s="11">
        <v>156</v>
      </c>
      <c r="B158" s="13" t="s">
        <v>28</v>
      </c>
      <c r="C158" s="11" t="s">
        <v>9</v>
      </c>
      <c r="D158" s="11" t="s">
        <v>4</v>
      </c>
      <c r="E158" s="23" t="str">
        <f t="shared" si="2"/>
        <v>Two Hands, Bella's Garden Shiraz, Barossa Valley</v>
      </c>
      <c r="F158" s="17" t="s">
        <v>422</v>
      </c>
      <c r="G158" s="13" t="s">
        <v>2</v>
      </c>
      <c r="H158" s="20">
        <v>12</v>
      </c>
      <c r="I158" s="11" t="s">
        <v>1</v>
      </c>
      <c r="J158" s="11" t="s">
        <v>0</v>
      </c>
      <c r="K158" s="24">
        <v>120</v>
      </c>
      <c r="L158" s="24">
        <v>180</v>
      </c>
      <c r="M158" s="17" t="s">
        <v>425</v>
      </c>
      <c r="Y158" s="15" t="s">
        <v>407</v>
      </c>
      <c r="Z158" t="s">
        <v>626</v>
      </c>
    </row>
    <row r="159" spans="1:26" ht="13.35" customHeight="1" x14ac:dyDescent="0.25">
      <c r="A159" s="11">
        <v>157</v>
      </c>
      <c r="B159" s="13" t="s">
        <v>28</v>
      </c>
      <c r="C159" s="11" t="s">
        <v>9</v>
      </c>
      <c r="D159" s="11" t="s">
        <v>4</v>
      </c>
      <c r="E159" s="23" t="str">
        <f t="shared" si="2"/>
        <v>Two Hands, Bella's Garden Shiraz, Barossa Valley</v>
      </c>
      <c r="F159" s="17" t="s">
        <v>422</v>
      </c>
      <c r="G159" s="13" t="s">
        <v>2</v>
      </c>
      <c r="H159" s="20">
        <v>12</v>
      </c>
      <c r="I159" s="11" t="s">
        <v>1</v>
      </c>
      <c r="J159" s="11" t="s">
        <v>0</v>
      </c>
      <c r="K159" s="24">
        <v>120</v>
      </c>
      <c r="L159" s="24">
        <v>180</v>
      </c>
      <c r="M159" s="17" t="s">
        <v>425</v>
      </c>
      <c r="Y159" s="15" t="s">
        <v>407</v>
      </c>
      <c r="Z159" t="s">
        <v>627</v>
      </c>
    </row>
    <row r="160" spans="1:26" ht="13.35" customHeight="1" x14ac:dyDescent="0.25">
      <c r="A160" s="11">
        <v>158</v>
      </c>
      <c r="B160" s="13" t="s">
        <v>28</v>
      </c>
      <c r="C160" s="11" t="s">
        <v>9</v>
      </c>
      <c r="D160" s="11" t="s">
        <v>4</v>
      </c>
      <c r="E160" s="23" t="str">
        <f t="shared" si="2"/>
        <v>Two Hands, Bella's Garden Shiraz, Barossa Valley</v>
      </c>
      <c r="F160" s="17" t="s">
        <v>422</v>
      </c>
      <c r="G160" s="13" t="s">
        <v>2</v>
      </c>
      <c r="H160" s="20">
        <v>12</v>
      </c>
      <c r="I160" s="11" t="s">
        <v>1</v>
      </c>
      <c r="J160" s="11" t="s">
        <v>0</v>
      </c>
      <c r="K160" s="24">
        <v>120</v>
      </c>
      <c r="L160" s="24">
        <v>180</v>
      </c>
      <c r="M160" s="17" t="s">
        <v>425</v>
      </c>
      <c r="Y160" s="15" t="s">
        <v>407</v>
      </c>
      <c r="Z160" t="s">
        <v>628</v>
      </c>
    </row>
    <row r="161" spans="1:26" ht="13.35" customHeight="1" x14ac:dyDescent="0.25">
      <c r="A161" s="11">
        <v>159</v>
      </c>
      <c r="B161" s="13" t="s">
        <v>28</v>
      </c>
      <c r="C161" s="11" t="s">
        <v>9</v>
      </c>
      <c r="D161" s="11" t="s">
        <v>4</v>
      </c>
      <c r="E161" s="23" t="str">
        <f t="shared" si="2"/>
        <v>Two Hands, Ares, Barossa Valley</v>
      </c>
      <c r="F161" s="17" t="s">
        <v>422</v>
      </c>
      <c r="G161" s="13" t="s">
        <v>2</v>
      </c>
      <c r="H161" s="20">
        <v>6</v>
      </c>
      <c r="I161" s="11" t="s">
        <v>1</v>
      </c>
      <c r="J161" s="11" t="s">
        <v>0</v>
      </c>
      <c r="K161" s="24">
        <v>150</v>
      </c>
      <c r="L161" s="24">
        <v>240</v>
      </c>
      <c r="M161" s="17" t="s">
        <v>446</v>
      </c>
      <c r="Y161" s="15" t="s">
        <v>403</v>
      </c>
      <c r="Z161" t="s">
        <v>629</v>
      </c>
    </row>
    <row r="162" spans="1:26" ht="13.35" customHeight="1" x14ac:dyDescent="0.25">
      <c r="A162" s="11">
        <v>160</v>
      </c>
      <c r="B162" s="13" t="s">
        <v>28</v>
      </c>
      <c r="C162" s="11" t="s">
        <v>9</v>
      </c>
      <c r="D162" s="11" t="s">
        <v>4</v>
      </c>
      <c r="E162" s="23" t="str">
        <f t="shared" si="2"/>
        <v>Two Hands, Ares, Barossa Valley</v>
      </c>
      <c r="F162" s="17" t="s">
        <v>422</v>
      </c>
      <c r="G162" s="13" t="s">
        <v>2</v>
      </c>
      <c r="H162" s="20">
        <v>6</v>
      </c>
      <c r="I162" s="11" t="s">
        <v>1</v>
      </c>
      <c r="J162" s="11" t="s">
        <v>0</v>
      </c>
      <c r="K162" s="24">
        <v>150</v>
      </c>
      <c r="L162" s="24">
        <v>240</v>
      </c>
      <c r="M162" s="17" t="s">
        <v>434</v>
      </c>
      <c r="Y162" s="15" t="s">
        <v>403</v>
      </c>
      <c r="Z162" t="s">
        <v>630</v>
      </c>
    </row>
    <row r="163" spans="1:26" ht="13.35" customHeight="1" x14ac:dyDescent="0.25">
      <c r="A163" s="11">
        <v>161</v>
      </c>
      <c r="B163" s="13" t="s">
        <v>28</v>
      </c>
      <c r="C163" s="11" t="s">
        <v>9</v>
      </c>
      <c r="D163" s="11" t="s">
        <v>4</v>
      </c>
      <c r="E163" s="23" t="str">
        <f t="shared" si="2"/>
        <v>Two Hands, Ares, Barossa Valley</v>
      </c>
      <c r="F163" s="17" t="s">
        <v>422</v>
      </c>
      <c r="G163" s="13" t="s">
        <v>2</v>
      </c>
      <c r="H163" s="20">
        <v>6</v>
      </c>
      <c r="I163" s="11" t="s">
        <v>1</v>
      </c>
      <c r="J163" s="11" t="s">
        <v>0</v>
      </c>
      <c r="K163" s="24">
        <v>150</v>
      </c>
      <c r="L163" s="24">
        <v>240</v>
      </c>
      <c r="M163" s="17" t="s">
        <v>434</v>
      </c>
      <c r="Y163" s="15" t="s">
        <v>403</v>
      </c>
      <c r="Z163" t="s">
        <v>631</v>
      </c>
    </row>
    <row r="164" spans="1:26" ht="13.35" customHeight="1" x14ac:dyDescent="0.25">
      <c r="A164" s="11">
        <v>162</v>
      </c>
      <c r="B164" s="13" t="s">
        <v>28</v>
      </c>
      <c r="C164" s="11" t="s">
        <v>9</v>
      </c>
      <c r="D164" s="11" t="s">
        <v>4</v>
      </c>
      <c r="E164" s="23" t="str">
        <f t="shared" si="2"/>
        <v>Two Hands, Ares, Barossa Valley</v>
      </c>
      <c r="F164" s="17" t="s">
        <v>422</v>
      </c>
      <c r="G164" s="13" t="s">
        <v>2</v>
      </c>
      <c r="H164" s="20">
        <v>6</v>
      </c>
      <c r="I164" s="11" t="s">
        <v>1</v>
      </c>
      <c r="J164" s="11" t="s">
        <v>0</v>
      </c>
      <c r="K164" s="24">
        <v>150</v>
      </c>
      <c r="L164" s="24">
        <v>240</v>
      </c>
      <c r="M164" s="17" t="s">
        <v>446</v>
      </c>
      <c r="Y164" s="15" t="s">
        <v>403</v>
      </c>
      <c r="Z164" t="s">
        <v>632</v>
      </c>
    </row>
    <row r="165" spans="1:26" ht="13.35" customHeight="1" x14ac:dyDescent="0.25">
      <c r="A165" s="11">
        <v>163</v>
      </c>
      <c r="B165" s="13" t="s">
        <v>28</v>
      </c>
      <c r="C165" s="11" t="s">
        <v>9</v>
      </c>
      <c r="D165" s="11" t="s">
        <v>4</v>
      </c>
      <c r="E165" s="23" t="str">
        <f t="shared" si="2"/>
        <v>Two Hands, Zippys Block, Barossa Valley</v>
      </c>
      <c r="F165" s="17" t="s">
        <v>422</v>
      </c>
      <c r="G165" s="13" t="s">
        <v>2</v>
      </c>
      <c r="H165" s="20">
        <v>6</v>
      </c>
      <c r="I165" s="11" t="s">
        <v>1</v>
      </c>
      <c r="J165" s="11" t="s">
        <v>0</v>
      </c>
      <c r="K165" s="24">
        <v>140</v>
      </c>
      <c r="L165" s="24">
        <v>180</v>
      </c>
      <c r="M165" s="17" t="s">
        <v>463</v>
      </c>
      <c r="Y165" s="15" t="s">
        <v>399</v>
      </c>
      <c r="Z165" t="s">
        <v>633</v>
      </c>
    </row>
    <row r="166" spans="1:26" ht="13.35" customHeight="1" x14ac:dyDescent="0.25">
      <c r="A166" s="11">
        <v>164</v>
      </c>
      <c r="B166" s="13" t="s">
        <v>28</v>
      </c>
      <c r="C166" s="11" t="s">
        <v>9</v>
      </c>
      <c r="D166" s="11" t="s">
        <v>4</v>
      </c>
      <c r="E166" s="23" t="str">
        <f t="shared" si="2"/>
        <v>Two Hands, Zippys Block, Barossa Valley</v>
      </c>
      <c r="F166" s="17" t="s">
        <v>422</v>
      </c>
      <c r="G166" s="13" t="s">
        <v>2</v>
      </c>
      <c r="H166" s="20">
        <v>12</v>
      </c>
      <c r="I166" s="11" t="s">
        <v>1</v>
      </c>
      <c r="J166" s="11" t="s">
        <v>0</v>
      </c>
      <c r="K166" s="24">
        <v>280</v>
      </c>
      <c r="L166" s="24">
        <v>380</v>
      </c>
      <c r="M166" s="17" t="s">
        <v>425</v>
      </c>
      <c r="Y166" s="15" t="s">
        <v>399</v>
      </c>
      <c r="Z166" t="s">
        <v>634</v>
      </c>
    </row>
    <row r="167" spans="1:26" ht="13.35" customHeight="1" x14ac:dyDescent="0.25">
      <c r="A167" s="11">
        <v>165</v>
      </c>
      <c r="B167" s="13" t="s">
        <v>28</v>
      </c>
      <c r="C167" s="11" t="s">
        <v>9</v>
      </c>
      <c r="D167" s="11" t="s">
        <v>4</v>
      </c>
      <c r="E167" s="23" t="str">
        <f t="shared" si="2"/>
        <v>Two Hands, Zippys Block, Barossa Valley</v>
      </c>
      <c r="F167" s="17" t="s">
        <v>422</v>
      </c>
      <c r="G167" s="13" t="s">
        <v>2</v>
      </c>
      <c r="H167" s="20">
        <v>12</v>
      </c>
      <c r="I167" s="11" t="s">
        <v>1</v>
      </c>
      <c r="J167" s="11" t="s">
        <v>0</v>
      </c>
      <c r="K167" s="24">
        <v>280</v>
      </c>
      <c r="L167" s="24">
        <v>380</v>
      </c>
      <c r="M167" s="17" t="s">
        <v>429</v>
      </c>
      <c r="Y167" s="15" t="s">
        <v>399</v>
      </c>
      <c r="Z167" t="s">
        <v>635</v>
      </c>
    </row>
    <row r="168" spans="1:26" ht="13.35" customHeight="1" x14ac:dyDescent="0.25">
      <c r="A168" s="11">
        <v>166</v>
      </c>
      <c r="B168" s="13" t="s">
        <v>28</v>
      </c>
      <c r="C168" s="11" t="s">
        <v>9</v>
      </c>
      <c r="D168" s="11" t="s">
        <v>4</v>
      </c>
      <c r="E168" s="23" t="str">
        <f t="shared" si="2"/>
        <v>Two Hands, Zippys Block, Barossa Valley</v>
      </c>
      <c r="F168" s="17" t="s">
        <v>422</v>
      </c>
      <c r="G168" s="13" t="s">
        <v>2</v>
      </c>
      <c r="H168" s="20">
        <v>12</v>
      </c>
      <c r="I168" s="11" t="s">
        <v>1</v>
      </c>
      <c r="J168" s="11" t="s">
        <v>0</v>
      </c>
      <c r="K168" s="24">
        <v>280</v>
      </c>
      <c r="L168" s="24">
        <v>380</v>
      </c>
      <c r="M168" s="17" t="s">
        <v>429</v>
      </c>
      <c r="Y168" s="15" t="s">
        <v>399</v>
      </c>
      <c r="Z168" t="s">
        <v>636</v>
      </c>
    </row>
    <row r="169" spans="1:26" ht="13.35" customHeight="1" x14ac:dyDescent="0.25">
      <c r="A169" s="11">
        <v>167</v>
      </c>
      <c r="B169" s="13" t="s">
        <v>28</v>
      </c>
      <c r="C169" s="11" t="s">
        <v>9</v>
      </c>
      <c r="D169" s="11" t="s">
        <v>4</v>
      </c>
      <c r="E169" s="23" t="str">
        <f t="shared" si="2"/>
        <v>Two Hands, Zippys Block, Barossa Valley</v>
      </c>
      <c r="F169" s="17" t="s">
        <v>422</v>
      </c>
      <c r="G169" s="13" t="s">
        <v>2</v>
      </c>
      <c r="H169" s="20">
        <v>12</v>
      </c>
      <c r="I169" s="11" t="s">
        <v>1</v>
      </c>
      <c r="J169" s="11" t="s">
        <v>0</v>
      </c>
      <c r="K169" s="24">
        <v>280</v>
      </c>
      <c r="L169" s="24">
        <v>380</v>
      </c>
      <c r="M169" s="17" t="s">
        <v>429</v>
      </c>
      <c r="Y169" s="15" t="s">
        <v>399</v>
      </c>
      <c r="Z169" t="s">
        <v>637</v>
      </c>
    </row>
    <row r="170" spans="1:26" ht="13.35" customHeight="1" x14ac:dyDescent="0.25">
      <c r="A170" s="11">
        <v>168</v>
      </c>
      <c r="B170" s="13" t="s">
        <v>28</v>
      </c>
      <c r="C170" s="11" t="s">
        <v>9</v>
      </c>
      <c r="D170" s="11" t="s">
        <v>4</v>
      </c>
      <c r="E170" s="23" t="str">
        <f t="shared" si="2"/>
        <v>Two Hands, Zippys Block, Barossa Valley</v>
      </c>
      <c r="F170" s="17" t="s">
        <v>422</v>
      </c>
      <c r="G170" s="13" t="s">
        <v>2</v>
      </c>
      <c r="H170" s="20">
        <v>12</v>
      </c>
      <c r="I170" s="11" t="s">
        <v>1</v>
      </c>
      <c r="J170" s="11" t="s">
        <v>0</v>
      </c>
      <c r="K170" s="24">
        <v>280</v>
      </c>
      <c r="L170" s="24">
        <v>380</v>
      </c>
      <c r="M170" s="17" t="s">
        <v>429</v>
      </c>
      <c r="Y170" s="15" t="s">
        <v>399</v>
      </c>
      <c r="Z170" t="s">
        <v>638</v>
      </c>
    </row>
    <row r="171" spans="1:26" ht="13.35" customHeight="1" x14ac:dyDescent="0.25">
      <c r="A171" s="11">
        <v>169</v>
      </c>
      <c r="B171" s="13" t="s">
        <v>28</v>
      </c>
      <c r="C171" s="11" t="s">
        <v>9</v>
      </c>
      <c r="D171" s="11" t="s">
        <v>4</v>
      </c>
      <c r="E171" s="23" t="str">
        <f t="shared" si="2"/>
        <v>Two Hands, Zippys Block, Barossa Valley</v>
      </c>
      <c r="F171" s="17" t="s">
        <v>422</v>
      </c>
      <c r="G171" s="13" t="s">
        <v>2</v>
      </c>
      <c r="H171" s="20">
        <v>12</v>
      </c>
      <c r="I171" s="11" t="s">
        <v>1</v>
      </c>
      <c r="J171" s="11" t="s">
        <v>0</v>
      </c>
      <c r="K171" s="24">
        <v>280</v>
      </c>
      <c r="L171" s="24">
        <v>380</v>
      </c>
      <c r="M171" s="17" t="s">
        <v>429</v>
      </c>
      <c r="Y171" s="15" t="s">
        <v>399</v>
      </c>
      <c r="Z171" t="s">
        <v>639</v>
      </c>
    </row>
    <row r="172" spans="1:26" ht="13.35" customHeight="1" x14ac:dyDescent="0.25">
      <c r="A172" s="11">
        <v>170</v>
      </c>
      <c r="B172" s="13" t="s">
        <v>28</v>
      </c>
      <c r="C172" s="11" t="s">
        <v>9</v>
      </c>
      <c r="D172" s="11" t="s">
        <v>4</v>
      </c>
      <c r="E172" s="23" t="str">
        <f t="shared" si="2"/>
        <v>Two Hands, Zippys Block, Barossa Valley</v>
      </c>
      <c r="F172" s="17" t="s">
        <v>422</v>
      </c>
      <c r="G172" s="13" t="s">
        <v>2</v>
      </c>
      <c r="H172" s="20">
        <v>12</v>
      </c>
      <c r="I172" s="11" t="s">
        <v>1</v>
      </c>
      <c r="J172" s="11" t="s">
        <v>0</v>
      </c>
      <c r="K172" s="24">
        <v>280</v>
      </c>
      <c r="L172" s="24">
        <v>380</v>
      </c>
      <c r="M172" s="17" t="s">
        <v>443</v>
      </c>
      <c r="Y172" s="15" t="s">
        <v>399</v>
      </c>
      <c r="Z172" t="s">
        <v>640</v>
      </c>
    </row>
    <row r="173" spans="1:26" ht="13.35" customHeight="1" x14ac:dyDescent="0.25">
      <c r="A173" s="11">
        <v>171</v>
      </c>
      <c r="B173" s="13" t="s">
        <v>28</v>
      </c>
      <c r="C173" s="11" t="s">
        <v>9</v>
      </c>
      <c r="D173" s="11" t="s">
        <v>4</v>
      </c>
      <c r="E173" s="23" t="str">
        <f t="shared" si="2"/>
        <v>Two Hands, Zippys Block, Barossa Valley</v>
      </c>
      <c r="F173" s="17" t="s">
        <v>422</v>
      </c>
      <c r="G173" s="13" t="s">
        <v>2</v>
      </c>
      <c r="H173" s="20">
        <v>12</v>
      </c>
      <c r="I173" s="11" t="s">
        <v>1</v>
      </c>
      <c r="J173" s="11" t="s">
        <v>0</v>
      </c>
      <c r="K173" s="24">
        <v>280</v>
      </c>
      <c r="L173" s="24">
        <v>380</v>
      </c>
      <c r="M173" s="17" t="s">
        <v>429</v>
      </c>
      <c r="Y173" s="15" t="s">
        <v>399</v>
      </c>
      <c r="Z173" t="s">
        <v>641</v>
      </c>
    </row>
    <row r="174" spans="1:26" ht="13.35" customHeight="1" x14ac:dyDescent="0.25">
      <c r="A174" s="11">
        <v>172</v>
      </c>
      <c r="B174" s="13" t="s">
        <v>28</v>
      </c>
      <c r="C174" s="11" t="s">
        <v>9</v>
      </c>
      <c r="D174" s="11" t="s">
        <v>4</v>
      </c>
      <c r="E174" s="23" t="str">
        <f t="shared" si="2"/>
        <v>Two Hands, Zippy's Block Shiraz, Barossa Valley</v>
      </c>
      <c r="F174" s="17" t="s">
        <v>422</v>
      </c>
      <c r="G174" s="13" t="s">
        <v>2</v>
      </c>
      <c r="H174" s="20">
        <v>12</v>
      </c>
      <c r="I174" s="11" t="s">
        <v>1</v>
      </c>
      <c r="J174" s="11" t="s">
        <v>0</v>
      </c>
      <c r="K174" s="24">
        <v>280</v>
      </c>
      <c r="L174" s="24">
        <v>380</v>
      </c>
      <c r="M174" s="17" t="s">
        <v>425</v>
      </c>
      <c r="Y174" s="15" t="s">
        <v>408</v>
      </c>
      <c r="Z174" t="s">
        <v>642</v>
      </c>
    </row>
    <row r="175" spans="1:26" ht="13.35" customHeight="1" x14ac:dyDescent="0.25">
      <c r="A175" s="11">
        <v>173</v>
      </c>
      <c r="B175" s="13" t="s">
        <v>28</v>
      </c>
      <c r="C175" s="11" t="s">
        <v>9</v>
      </c>
      <c r="D175" s="11" t="s">
        <v>4</v>
      </c>
      <c r="E175" s="23" t="str">
        <f t="shared" si="2"/>
        <v>Two Hands, Zippy's Block Shiraz, Barossa Valley</v>
      </c>
      <c r="F175" s="17" t="s">
        <v>422</v>
      </c>
      <c r="G175" s="13" t="s">
        <v>2</v>
      </c>
      <c r="H175" s="20">
        <v>12</v>
      </c>
      <c r="I175" s="11" t="s">
        <v>1</v>
      </c>
      <c r="J175" s="11" t="s">
        <v>0</v>
      </c>
      <c r="K175" s="24">
        <v>280</v>
      </c>
      <c r="L175" s="24">
        <v>380</v>
      </c>
      <c r="M175" s="17" t="s">
        <v>425</v>
      </c>
      <c r="Y175" s="15" t="s">
        <v>408</v>
      </c>
      <c r="Z175" t="s">
        <v>643</v>
      </c>
    </row>
    <row r="176" spans="1:26" ht="13.35" customHeight="1" x14ac:dyDescent="0.25">
      <c r="A176" s="11">
        <v>174</v>
      </c>
      <c r="B176" s="13" t="s">
        <v>28</v>
      </c>
      <c r="C176" s="11" t="s">
        <v>9</v>
      </c>
      <c r="D176" s="11" t="s">
        <v>4</v>
      </c>
      <c r="E176" s="23" t="str">
        <f t="shared" si="2"/>
        <v>Two Hands, Zippys Block, Barossa Valley</v>
      </c>
      <c r="F176" s="17" t="s">
        <v>422</v>
      </c>
      <c r="G176" s="13" t="s">
        <v>2</v>
      </c>
      <c r="H176" s="20">
        <v>12</v>
      </c>
      <c r="I176" s="11" t="s">
        <v>1</v>
      </c>
      <c r="J176" s="11" t="s">
        <v>0</v>
      </c>
      <c r="K176" s="24">
        <v>280</v>
      </c>
      <c r="L176" s="24">
        <v>380</v>
      </c>
      <c r="M176" s="17" t="s">
        <v>425</v>
      </c>
      <c r="Y176" s="15" t="s">
        <v>399</v>
      </c>
      <c r="Z176" t="s">
        <v>644</v>
      </c>
    </row>
    <row r="177" spans="1:26" ht="13.35" customHeight="1" x14ac:dyDescent="0.25">
      <c r="A177" s="11">
        <v>175</v>
      </c>
      <c r="B177" s="13" t="s">
        <v>28</v>
      </c>
      <c r="C177" s="11" t="s">
        <v>9</v>
      </c>
      <c r="D177" s="11" t="s">
        <v>4</v>
      </c>
      <c r="E177" s="23" t="str">
        <f t="shared" si="2"/>
        <v>Two Hands, Zippys Block, Barossa Valley</v>
      </c>
      <c r="F177" s="17" t="s">
        <v>422</v>
      </c>
      <c r="G177" s="13" t="s">
        <v>2</v>
      </c>
      <c r="H177" s="20">
        <v>12</v>
      </c>
      <c r="I177" s="11" t="s">
        <v>1</v>
      </c>
      <c r="J177" s="11" t="s">
        <v>0</v>
      </c>
      <c r="K177" s="24">
        <v>280</v>
      </c>
      <c r="L177" s="24">
        <v>380</v>
      </c>
      <c r="M177" s="17" t="s">
        <v>425</v>
      </c>
      <c r="Y177" s="15" t="s">
        <v>399</v>
      </c>
      <c r="Z177" t="s">
        <v>645</v>
      </c>
    </row>
    <row r="178" spans="1:26" ht="13.35" customHeight="1" x14ac:dyDescent="0.25">
      <c r="A178" s="11">
        <v>176</v>
      </c>
      <c r="B178" s="13" t="s">
        <v>28</v>
      </c>
      <c r="C178" s="11" t="s">
        <v>9</v>
      </c>
      <c r="D178" s="11" t="s">
        <v>4</v>
      </c>
      <c r="E178" s="23" t="str">
        <f t="shared" si="2"/>
        <v>Two Hands, Zippys Block, Barossa Valley</v>
      </c>
      <c r="F178" s="17" t="s">
        <v>422</v>
      </c>
      <c r="G178" s="13" t="s">
        <v>2</v>
      </c>
      <c r="H178" s="20">
        <v>12</v>
      </c>
      <c r="I178" s="11" t="s">
        <v>1</v>
      </c>
      <c r="J178" s="11" t="s">
        <v>0</v>
      </c>
      <c r="K178" s="24">
        <v>280</v>
      </c>
      <c r="L178" s="24">
        <v>380</v>
      </c>
      <c r="M178" s="17" t="s">
        <v>425</v>
      </c>
      <c r="Y178" s="15" t="s">
        <v>399</v>
      </c>
      <c r="Z178" t="s">
        <v>646</v>
      </c>
    </row>
    <row r="179" spans="1:26" ht="13.35" customHeight="1" x14ac:dyDescent="0.25">
      <c r="A179" s="11">
        <v>177</v>
      </c>
      <c r="B179" s="13" t="s">
        <v>28</v>
      </c>
      <c r="C179" s="11" t="s">
        <v>9</v>
      </c>
      <c r="D179" s="11" t="s">
        <v>4</v>
      </c>
      <c r="E179" s="23" t="str">
        <f t="shared" si="2"/>
        <v>Two Hands, Zippys Block, Barossa Valley</v>
      </c>
      <c r="F179" s="17" t="s">
        <v>422</v>
      </c>
      <c r="G179" s="13" t="s">
        <v>2</v>
      </c>
      <c r="H179" s="20">
        <v>12</v>
      </c>
      <c r="I179" s="11" t="s">
        <v>1</v>
      </c>
      <c r="J179" s="11" t="s">
        <v>0</v>
      </c>
      <c r="K179" s="24">
        <v>280</v>
      </c>
      <c r="L179" s="24">
        <v>380</v>
      </c>
      <c r="M179" s="17" t="s">
        <v>429</v>
      </c>
      <c r="Y179" s="15" t="s">
        <v>399</v>
      </c>
      <c r="Z179" t="s">
        <v>647</v>
      </c>
    </row>
    <row r="180" spans="1:26" ht="13.35" customHeight="1" x14ac:dyDescent="0.25">
      <c r="A180" s="11">
        <v>178</v>
      </c>
      <c r="B180" s="13" t="s">
        <v>28</v>
      </c>
      <c r="C180" s="11" t="s">
        <v>9</v>
      </c>
      <c r="D180" s="11" t="s">
        <v>4</v>
      </c>
      <c r="E180" s="23" t="str">
        <f t="shared" si="2"/>
        <v>Two Hands, Zippys Block, Barossa Valley</v>
      </c>
      <c r="F180" s="17" t="s">
        <v>422</v>
      </c>
      <c r="G180" s="13" t="s">
        <v>2</v>
      </c>
      <c r="H180" s="20">
        <v>12</v>
      </c>
      <c r="I180" s="11" t="s">
        <v>1</v>
      </c>
      <c r="J180" s="11" t="s">
        <v>0</v>
      </c>
      <c r="K180" s="24">
        <v>280</v>
      </c>
      <c r="L180" s="24">
        <v>380</v>
      </c>
      <c r="M180" s="17" t="s">
        <v>429</v>
      </c>
      <c r="Y180" s="15" t="s">
        <v>399</v>
      </c>
      <c r="Z180" t="s">
        <v>648</v>
      </c>
    </row>
    <row r="181" spans="1:26" ht="13.35" customHeight="1" x14ac:dyDescent="0.25">
      <c r="A181" s="11">
        <v>179</v>
      </c>
      <c r="B181" s="13" t="s">
        <v>28</v>
      </c>
      <c r="C181" s="11" t="s">
        <v>9</v>
      </c>
      <c r="D181" s="11" t="s">
        <v>4</v>
      </c>
      <c r="E181" s="23" t="str">
        <f t="shared" si="2"/>
        <v>Two Hands, Zippys Block, Barossa Valley</v>
      </c>
      <c r="F181" s="17" t="s">
        <v>422</v>
      </c>
      <c r="G181" s="13" t="s">
        <v>2</v>
      </c>
      <c r="H181" s="20">
        <v>6</v>
      </c>
      <c r="I181" s="11" t="s">
        <v>1</v>
      </c>
      <c r="J181" s="11" t="s">
        <v>0</v>
      </c>
      <c r="K181" s="24">
        <v>140</v>
      </c>
      <c r="L181" s="24">
        <v>190</v>
      </c>
      <c r="M181" s="17" t="s">
        <v>446</v>
      </c>
      <c r="Y181" s="15" t="s">
        <v>399</v>
      </c>
      <c r="Z181" t="s">
        <v>649</v>
      </c>
    </row>
    <row r="182" spans="1:26" ht="13.35" customHeight="1" x14ac:dyDescent="0.25">
      <c r="A182" s="11">
        <v>180</v>
      </c>
      <c r="B182" s="13" t="s">
        <v>28</v>
      </c>
      <c r="C182" s="11" t="s">
        <v>9</v>
      </c>
      <c r="D182" s="11" t="s">
        <v>4</v>
      </c>
      <c r="E182" s="23" t="str">
        <f t="shared" si="2"/>
        <v>Two Hands, Zippys Block, Barossa Valley</v>
      </c>
      <c r="F182" s="17" t="s">
        <v>422</v>
      </c>
      <c r="G182" s="13" t="s">
        <v>368</v>
      </c>
      <c r="H182" s="20">
        <v>3</v>
      </c>
      <c r="I182" s="11" t="s">
        <v>1</v>
      </c>
      <c r="J182" s="11" t="s">
        <v>0</v>
      </c>
      <c r="K182" s="24">
        <v>260</v>
      </c>
      <c r="L182" s="24">
        <v>360</v>
      </c>
      <c r="M182" s="17" t="s">
        <v>464</v>
      </c>
      <c r="Y182" s="15" t="s">
        <v>399</v>
      </c>
      <c r="Z182" t="s">
        <v>650</v>
      </c>
    </row>
    <row r="183" spans="1:26" ht="13.35" customHeight="1" x14ac:dyDescent="0.25">
      <c r="A183" s="11">
        <v>181</v>
      </c>
      <c r="B183" s="13" t="s">
        <v>28</v>
      </c>
      <c r="C183" s="11" t="s">
        <v>9</v>
      </c>
      <c r="D183" s="11" t="s">
        <v>4</v>
      </c>
      <c r="E183" s="23" t="str">
        <f t="shared" si="2"/>
        <v>Two Hands, Zippys Block, Barossa Valley</v>
      </c>
      <c r="F183" s="17" t="s">
        <v>422</v>
      </c>
      <c r="G183" s="13" t="s">
        <v>22</v>
      </c>
      <c r="H183" s="20">
        <v>3</v>
      </c>
      <c r="I183" s="11" t="s">
        <v>1</v>
      </c>
      <c r="J183" s="11" t="s">
        <v>0</v>
      </c>
      <c r="K183" s="24">
        <v>140</v>
      </c>
      <c r="L183" s="24">
        <v>190</v>
      </c>
      <c r="M183" s="17" t="s">
        <v>465</v>
      </c>
      <c r="Y183" s="15" t="s">
        <v>399</v>
      </c>
      <c r="Z183" t="s">
        <v>651</v>
      </c>
    </row>
    <row r="184" spans="1:26" ht="13.35" customHeight="1" x14ac:dyDescent="0.25">
      <c r="A184" s="11">
        <v>182</v>
      </c>
      <c r="B184" s="13" t="s">
        <v>28</v>
      </c>
      <c r="C184" s="11" t="s">
        <v>9</v>
      </c>
      <c r="D184" s="11" t="s">
        <v>4</v>
      </c>
      <c r="E184" s="23" t="str">
        <f t="shared" si="2"/>
        <v>Two Hands, Zippy's Block Amarone Shiraz, Barossa Valley</v>
      </c>
      <c r="F184" s="17" t="s">
        <v>422</v>
      </c>
      <c r="G184" s="13" t="s">
        <v>2</v>
      </c>
      <c r="H184" s="20">
        <v>6</v>
      </c>
      <c r="I184" s="11" t="s">
        <v>1</v>
      </c>
      <c r="J184" s="11" t="s">
        <v>0</v>
      </c>
      <c r="K184" s="24">
        <v>130</v>
      </c>
      <c r="L184" s="24">
        <v>180</v>
      </c>
      <c r="M184" s="17" t="s">
        <v>424</v>
      </c>
      <c r="Y184" s="15" t="s">
        <v>409</v>
      </c>
      <c r="Z184" t="s">
        <v>652</v>
      </c>
    </row>
    <row r="185" spans="1:26" ht="13.35" customHeight="1" x14ac:dyDescent="0.25">
      <c r="A185" s="11">
        <v>183</v>
      </c>
      <c r="B185" s="13" t="s">
        <v>28</v>
      </c>
      <c r="C185" s="11" t="s">
        <v>9</v>
      </c>
      <c r="D185" s="11" t="s">
        <v>4</v>
      </c>
      <c r="E185" s="23" t="str">
        <f t="shared" si="2"/>
        <v>Two Worlds, Two Hands &amp; Egelhoff</v>
      </c>
      <c r="F185" s="17" t="s">
        <v>422</v>
      </c>
      <c r="G185" s="13" t="s">
        <v>22</v>
      </c>
      <c r="H185" s="20">
        <v>6</v>
      </c>
      <c r="I185" s="11" t="s">
        <v>5</v>
      </c>
      <c r="J185" s="11" t="s">
        <v>0</v>
      </c>
      <c r="K185" s="24">
        <v>400</v>
      </c>
      <c r="L185" s="24">
        <v>700</v>
      </c>
      <c r="M185" s="17" t="s">
        <v>466</v>
      </c>
      <c r="Y185" s="15" t="s">
        <v>402</v>
      </c>
      <c r="Z185" t="s">
        <v>653</v>
      </c>
    </row>
    <row r="186" spans="1:26" ht="13.35" customHeight="1" x14ac:dyDescent="0.25">
      <c r="A186" s="11">
        <v>184</v>
      </c>
      <c r="B186" s="13" t="s">
        <v>28</v>
      </c>
      <c r="C186" s="11" t="s">
        <v>9</v>
      </c>
      <c r="D186" s="11" t="s">
        <v>4</v>
      </c>
      <c r="E186" s="23" t="str">
        <f t="shared" si="2"/>
        <v>Two Worlds, Two Hands &amp; Egelhoff</v>
      </c>
      <c r="F186" s="17" t="s">
        <v>422</v>
      </c>
      <c r="G186" s="13" t="s">
        <v>22</v>
      </c>
      <c r="H186" s="20">
        <v>3</v>
      </c>
      <c r="I186" s="11" t="s">
        <v>8</v>
      </c>
      <c r="J186" s="11" t="s">
        <v>0</v>
      </c>
      <c r="K186" s="24">
        <v>300</v>
      </c>
      <c r="L186" s="24">
        <v>500</v>
      </c>
      <c r="M186" s="17" t="s">
        <v>467</v>
      </c>
      <c r="Y186" s="15" t="s">
        <v>402</v>
      </c>
      <c r="Z186" t="s">
        <v>654</v>
      </c>
    </row>
    <row r="187" spans="1:26" ht="13.35" customHeight="1" x14ac:dyDescent="0.25">
      <c r="A187" s="11">
        <v>185</v>
      </c>
      <c r="B187" s="13" t="s">
        <v>28</v>
      </c>
      <c r="C187" s="11" t="s">
        <v>9</v>
      </c>
      <c r="D187" s="11" t="s">
        <v>4</v>
      </c>
      <c r="E187" s="23" t="str">
        <f t="shared" si="2"/>
        <v>Two Hands, Ares, Barossa Valley</v>
      </c>
      <c r="F187" s="17" t="s">
        <v>422</v>
      </c>
      <c r="G187" s="13" t="s">
        <v>2</v>
      </c>
      <c r="H187" s="20">
        <v>12</v>
      </c>
      <c r="I187" s="11" t="s">
        <v>1</v>
      </c>
      <c r="J187" s="11" t="s">
        <v>0</v>
      </c>
      <c r="K187" s="24">
        <v>300</v>
      </c>
      <c r="L187" s="24">
        <v>400</v>
      </c>
      <c r="M187" s="17" t="s">
        <v>425</v>
      </c>
      <c r="Y187" s="15" t="s">
        <v>403</v>
      </c>
      <c r="Z187" t="s">
        <v>655</v>
      </c>
    </row>
    <row r="188" spans="1:26" ht="13.35" customHeight="1" x14ac:dyDescent="0.25">
      <c r="A188" s="11">
        <v>186</v>
      </c>
      <c r="B188" s="13" t="s">
        <v>28</v>
      </c>
      <c r="C188" s="11" t="s">
        <v>9</v>
      </c>
      <c r="D188" s="11" t="s">
        <v>4</v>
      </c>
      <c r="E188" s="23" t="str">
        <f t="shared" si="2"/>
        <v>Two Hands, Ares, Barossa Valley</v>
      </c>
      <c r="F188" s="17" t="s">
        <v>422</v>
      </c>
      <c r="G188" s="13" t="s">
        <v>2</v>
      </c>
      <c r="H188" s="20">
        <v>6</v>
      </c>
      <c r="I188" s="11" t="s">
        <v>1</v>
      </c>
      <c r="J188" s="11" t="s">
        <v>0</v>
      </c>
      <c r="K188" s="24">
        <v>150</v>
      </c>
      <c r="L188" s="24">
        <v>200</v>
      </c>
      <c r="M188" s="17" t="s">
        <v>424</v>
      </c>
      <c r="Y188" s="15" t="s">
        <v>403</v>
      </c>
      <c r="Z188" t="s">
        <v>656</v>
      </c>
    </row>
    <row r="189" spans="1:26" ht="13.35" customHeight="1" x14ac:dyDescent="0.25">
      <c r="A189" s="11">
        <v>187</v>
      </c>
      <c r="B189" s="13" t="s">
        <v>28</v>
      </c>
      <c r="C189" s="11" t="s">
        <v>9</v>
      </c>
      <c r="D189" s="11" t="s">
        <v>4</v>
      </c>
      <c r="E189" s="23" t="str">
        <f t="shared" si="2"/>
        <v>Two Hands, Ares, Barossa Valley</v>
      </c>
      <c r="F189" s="17" t="s">
        <v>422</v>
      </c>
      <c r="G189" s="13" t="s">
        <v>2</v>
      </c>
      <c r="H189" s="20">
        <v>6</v>
      </c>
      <c r="I189" s="11" t="s">
        <v>1</v>
      </c>
      <c r="J189" s="11" t="s">
        <v>0</v>
      </c>
      <c r="K189" s="24">
        <v>150</v>
      </c>
      <c r="L189" s="24">
        <v>200</v>
      </c>
      <c r="M189" s="17" t="s">
        <v>446</v>
      </c>
      <c r="Y189" s="15" t="s">
        <v>403</v>
      </c>
      <c r="Z189" t="s">
        <v>657</v>
      </c>
    </row>
    <row r="190" spans="1:26" ht="13.35" customHeight="1" x14ac:dyDescent="0.25">
      <c r="A190" s="11">
        <v>188</v>
      </c>
      <c r="B190" s="13" t="s">
        <v>28</v>
      </c>
      <c r="C190" s="11" t="s">
        <v>9</v>
      </c>
      <c r="D190" s="11" t="s">
        <v>4</v>
      </c>
      <c r="E190" s="23" t="str">
        <f t="shared" si="2"/>
        <v>Two Hands, Coach House Block Shiraz, Barossa Valley</v>
      </c>
      <c r="F190" s="17" t="s">
        <v>422</v>
      </c>
      <c r="G190" s="13" t="s">
        <v>22</v>
      </c>
      <c r="H190" s="20">
        <v>6</v>
      </c>
      <c r="I190" s="11" t="s">
        <v>1</v>
      </c>
      <c r="J190" s="11" t="s">
        <v>0</v>
      </c>
      <c r="K190" s="24">
        <v>180</v>
      </c>
      <c r="L190" s="24">
        <v>280</v>
      </c>
      <c r="M190" s="17" t="s">
        <v>460</v>
      </c>
      <c r="Y190" s="15" t="s">
        <v>400</v>
      </c>
      <c r="Z190" t="s">
        <v>658</v>
      </c>
    </row>
    <row r="191" spans="1:26" ht="13.35" customHeight="1" x14ac:dyDescent="0.25">
      <c r="A191" s="11">
        <v>189</v>
      </c>
      <c r="B191" s="13" t="s">
        <v>28</v>
      </c>
      <c r="C191" s="11" t="s">
        <v>9</v>
      </c>
      <c r="D191" s="11" t="s">
        <v>4</v>
      </c>
      <c r="E191" s="23" t="str">
        <f t="shared" si="2"/>
        <v>Two Hands, Coach House Block Shiraz, Barossa Valley</v>
      </c>
      <c r="F191" s="17" t="s">
        <v>422</v>
      </c>
      <c r="G191" s="13" t="s">
        <v>2</v>
      </c>
      <c r="H191" s="20">
        <v>12</v>
      </c>
      <c r="I191" s="11" t="s">
        <v>1</v>
      </c>
      <c r="J191" s="11" t="s">
        <v>0</v>
      </c>
      <c r="K191" s="24">
        <v>180</v>
      </c>
      <c r="L191" s="24">
        <v>280</v>
      </c>
      <c r="M191" s="17" t="s">
        <v>429</v>
      </c>
      <c r="Y191" s="15" t="s">
        <v>400</v>
      </c>
      <c r="Z191" t="s">
        <v>659</v>
      </c>
    </row>
    <row r="192" spans="1:26" ht="13.35" customHeight="1" x14ac:dyDescent="0.25">
      <c r="A192" s="11">
        <v>190</v>
      </c>
      <c r="B192" s="13" t="s">
        <v>28</v>
      </c>
      <c r="C192" s="11" t="s">
        <v>9</v>
      </c>
      <c r="D192" s="11" t="s">
        <v>4</v>
      </c>
      <c r="E192" s="23" t="str">
        <f t="shared" si="2"/>
        <v>Two Hands, Coach House Block Shiraz, Barossa Valley</v>
      </c>
      <c r="F192" s="17" t="s">
        <v>422</v>
      </c>
      <c r="G192" s="13" t="s">
        <v>2</v>
      </c>
      <c r="H192" s="20">
        <v>12</v>
      </c>
      <c r="I192" s="11" t="s">
        <v>1</v>
      </c>
      <c r="J192" s="11" t="s">
        <v>0</v>
      </c>
      <c r="K192" s="24">
        <v>180</v>
      </c>
      <c r="L192" s="24">
        <v>280</v>
      </c>
      <c r="M192" s="17" t="s">
        <v>425</v>
      </c>
      <c r="Y192" s="15" t="s">
        <v>400</v>
      </c>
      <c r="Z192" t="s">
        <v>660</v>
      </c>
    </row>
    <row r="193" spans="1:26" ht="13.35" customHeight="1" x14ac:dyDescent="0.25">
      <c r="A193" s="11">
        <v>191</v>
      </c>
      <c r="B193" s="13" t="s">
        <v>28</v>
      </c>
      <c r="C193" s="11" t="s">
        <v>9</v>
      </c>
      <c r="D193" s="11" t="s">
        <v>4</v>
      </c>
      <c r="E193" s="23" t="str">
        <f t="shared" si="2"/>
        <v>Two Hands, Coach House Block Shiraz, Barossa Valley</v>
      </c>
      <c r="F193" s="17" t="s">
        <v>422</v>
      </c>
      <c r="G193" s="13" t="s">
        <v>2</v>
      </c>
      <c r="H193" s="20">
        <v>12</v>
      </c>
      <c r="I193" s="11" t="s">
        <v>1</v>
      </c>
      <c r="J193" s="11" t="s">
        <v>0</v>
      </c>
      <c r="K193" s="24">
        <v>180</v>
      </c>
      <c r="L193" s="24">
        <v>280</v>
      </c>
      <c r="M193" s="17" t="s">
        <v>425</v>
      </c>
      <c r="Y193" s="15" t="s">
        <v>400</v>
      </c>
      <c r="Z193" t="s">
        <v>661</v>
      </c>
    </row>
    <row r="194" spans="1:26" ht="13.35" customHeight="1" x14ac:dyDescent="0.25">
      <c r="A194" s="11">
        <v>192</v>
      </c>
      <c r="B194" s="13" t="s">
        <v>28</v>
      </c>
      <c r="C194" s="11" t="s">
        <v>9</v>
      </c>
      <c r="D194" s="11" t="s">
        <v>4</v>
      </c>
      <c r="E194" s="23" t="str">
        <f t="shared" si="2"/>
        <v>Two Hands, Coach House Block Shiraz, Barossa Valley</v>
      </c>
      <c r="F194" s="17" t="s">
        <v>422</v>
      </c>
      <c r="G194" s="13" t="s">
        <v>2</v>
      </c>
      <c r="H194" s="20">
        <v>6</v>
      </c>
      <c r="I194" s="11" t="s">
        <v>1</v>
      </c>
      <c r="J194" s="11" t="s">
        <v>0</v>
      </c>
      <c r="K194" s="24">
        <v>90</v>
      </c>
      <c r="L194" s="24">
        <v>140</v>
      </c>
      <c r="M194" s="17" t="s">
        <v>434</v>
      </c>
      <c r="Y194" s="15" t="s">
        <v>400</v>
      </c>
      <c r="Z194" t="s">
        <v>662</v>
      </c>
    </row>
    <row r="195" spans="1:26" ht="13.35" customHeight="1" x14ac:dyDescent="0.25">
      <c r="A195" s="11">
        <v>193</v>
      </c>
      <c r="B195" s="13" t="s">
        <v>28</v>
      </c>
      <c r="C195" s="11" t="s">
        <v>9</v>
      </c>
      <c r="D195" s="11" t="s">
        <v>4</v>
      </c>
      <c r="E195" s="23" t="str">
        <f t="shared" si="2"/>
        <v>Two Hands, Coach House Block Shiraz, Barossa Valley</v>
      </c>
      <c r="F195" s="17" t="s">
        <v>422</v>
      </c>
      <c r="G195" s="13" t="s">
        <v>2</v>
      </c>
      <c r="H195" s="20">
        <v>6</v>
      </c>
      <c r="I195" s="11" t="s">
        <v>1</v>
      </c>
      <c r="J195" s="11" t="s">
        <v>0</v>
      </c>
      <c r="K195" s="24">
        <v>90</v>
      </c>
      <c r="L195" s="24">
        <v>140</v>
      </c>
      <c r="M195" s="17" t="s">
        <v>446</v>
      </c>
      <c r="Y195" s="15" t="s">
        <v>400</v>
      </c>
      <c r="Z195" t="s">
        <v>663</v>
      </c>
    </row>
    <row r="196" spans="1:26" ht="13.35" customHeight="1" x14ac:dyDescent="0.25">
      <c r="A196" s="11">
        <v>194</v>
      </c>
      <c r="B196" s="13" t="s">
        <v>27</v>
      </c>
      <c r="C196" s="11" t="s">
        <v>9</v>
      </c>
      <c r="D196" s="11" t="s">
        <v>4</v>
      </c>
      <c r="E196" s="23" t="str">
        <f t="shared" ref="E196:E202" si="3">HYPERLINK(Z196,Y196)</f>
        <v>Two Hands, Coach House Block Cabernet Sauvignon, Barossa Valley</v>
      </c>
      <c r="F196" s="17" t="s">
        <v>422</v>
      </c>
      <c r="G196" s="13" t="s">
        <v>2</v>
      </c>
      <c r="H196" s="20">
        <v>12</v>
      </c>
      <c r="I196" s="11" t="s">
        <v>1</v>
      </c>
      <c r="J196" s="11" t="s">
        <v>0</v>
      </c>
      <c r="K196" s="24">
        <v>180</v>
      </c>
      <c r="L196" s="24">
        <v>280</v>
      </c>
      <c r="M196" s="17" t="s">
        <v>429</v>
      </c>
      <c r="Y196" s="15" t="s">
        <v>401</v>
      </c>
      <c r="Z196" t="s">
        <v>664</v>
      </c>
    </row>
    <row r="197" spans="1:26" ht="13.35" customHeight="1" x14ac:dyDescent="0.25">
      <c r="A197" s="11">
        <v>195</v>
      </c>
      <c r="B197" s="13" t="s">
        <v>27</v>
      </c>
      <c r="C197" s="11" t="s">
        <v>9</v>
      </c>
      <c r="D197" s="11" t="s">
        <v>4</v>
      </c>
      <c r="E197" s="23" t="str">
        <f t="shared" si="3"/>
        <v>Two Hands, Coach House Block Shiraz, Barossa Valley</v>
      </c>
      <c r="F197" s="17" t="s">
        <v>422</v>
      </c>
      <c r="G197" s="13" t="s">
        <v>2</v>
      </c>
      <c r="H197" s="20">
        <v>12</v>
      </c>
      <c r="I197" s="11" t="s">
        <v>1</v>
      </c>
      <c r="J197" s="11" t="s">
        <v>0</v>
      </c>
      <c r="K197" s="24">
        <v>180</v>
      </c>
      <c r="L197" s="24">
        <v>280</v>
      </c>
      <c r="M197" s="17" t="s">
        <v>429</v>
      </c>
      <c r="Y197" s="15" t="s">
        <v>400</v>
      </c>
      <c r="Z197" t="s">
        <v>665</v>
      </c>
    </row>
    <row r="198" spans="1:26" ht="13.35" customHeight="1" x14ac:dyDescent="0.25">
      <c r="A198" s="11">
        <v>196</v>
      </c>
      <c r="B198" s="13" t="s">
        <v>27</v>
      </c>
      <c r="C198" s="11" t="s">
        <v>9</v>
      </c>
      <c r="D198" s="11" t="s">
        <v>4</v>
      </c>
      <c r="E198" s="23" t="str">
        <f t="shared" si="3"/>
        <v>Two Hands, Barneys Block Shiraz, McLaren Vale</v>
      </c>
      <c r="F198" s="17" t="s">
        <v>422</v>
      </c>
      <c r="G198" s="13" t="s">
        <v>2</v>
      </c>
      <c r="H198" s="20">
        <v>12</v>
      </c>
      <c r="I198" s="11" t="s">
        <v>1</v>
      </c>
      <c r="J198" s="11" t="s">
        <v>0</v>
      </c>
      <c r="K198" s="24">
        <v>200</v>
      </c>
      <c r="L198" s="24">
        <v>300</v>
      </c>
      <c r="M198" s="17" t="s">
        <v>425</v>
      </c>
      <c r="Y198" s="15" t="s">
        <v>405</v>
      </c>
      <c r="Z198" t="s">
        <v>666</v>
      </c>
    </row>
    <row r="199" spans="1:26" ht="13.35" customHeight="1" x14ac:dyDescent="0.25">
      <c r="A199" s="11">
        <v>197</v>
      </c>
      <c r="B199" s="13" t="s">
        <v>27</v>
      </c>
      <c r="C199" s="11" t="s">
        <v>9</v>
      </c>
      <c r="D199" s="11" t="s">
        <v>4</v>
      </c>
      <c r="E199" s="23" t="str">
        <f t="shared" si="3"/>
        <v>Two Hands, Barneys Block Shiraz, McLaren Vale</v>
      </c>
      <c r="F199" s="17" t="s">
        <v>422</v>
      </c>
      <c r="G199" s="13" t="s">
        <v>2</v>
      </c>
      <c r="H199" s="20">
        <v>12</v>
      </c>
      <c r="I199" s="11" t="s">
        <v>1</v>
      </c>
      <c r="J199" s="11" t="s">
        <v>0</v>
      </c>
      <c r="K199" s="24">
        <v>200</v>
      </c>
      <c r="L199" s="24">
        <v>300</v>
      </c>
      <c r="M199" s="17" t="s">
        <v>425</v>
      </c>
      <c r="Y199" s="15" t="s">
        <v>405</v>
      </c>
      <c r="Z199" t="s">
        <v>667</v>
      </c>
    </row>
    <row r="200" spans="1:26" ht="13.35" customHeight="1" x14ac:dyDescent="0.25">
      <c r="A200" s="11">
        <v>198</v>
      </c>
      <c r="B200" s="13" t="s">
        <v>27</v>
      </c>
      <c r="C200" s="11" t="s">
        <v>9</v>
      </c>
      <c r="D200" s="11" t="s">
        <v>4</v>
      </c>
      <c r="E200" s="23" t="str">
        <f t="shared" si="3"/>
        <v>Two Hands, Barneys Block Shiraz, McLaren Vale</v>
      </c>
      <c r="F200" s="17" t="s">
        <v>422</v>
      </c>
      <c r="G200" s="13" t="s">
        <v>2</v>
      </c>
      <c r="H200" s="20">
        <v>6</v>
      </c>
      <c r="I200" s="11" t="s">
        <v>1</v>
      </c>
      <c r="J200" s="11" t="s">
        <v>0</v>
      </c>
      <c r="K200" s="24">
        <v>100</v>
      </c>
      <c r="L200" s="24">
        <v>200</v>
      </c>
      <c r="M200" s="17" t="s">
        <v>446</v>
      </c>
      <c r="Y200" s="15" t="s">
        <v>405</v>
      </c>
      <c r="Z200" t="s">
        <v>668</v>
      </c>
    </row>
    <row r="201" spans="1:26" ht="13.35" customHeight="1" x14ac:dyDescent="0.25">
      <c r="A201" s="11">
        <v>199</v>
      </c>
      <c r="B201" s="13" t="s">
        <v>369</v>
      </c>
      <c r="C201" s="11" t="s">
        <v>9</v>
      </c>
      <c r="D201" s="11" t="s">
        <v>4</v>
      </c>
      <c r="E201" s="23" t="str">
        <f t="shared" si="3"/>
        <v>Whistler, Estate Shiraz, Barossa Valley</v>
      </c>
      <c r="F201" s="17" t="s">
        <v>423</v>
      </c>
      <c r="G201" s="13" t="s">
        <v>2</v>
      </c>
      <c r="H201" s="20">
        <v>6</v>
      </c>
      <c r="I201" s="11" t="s">
        <v>1</v>
      </c>
      <c r="J201" s="11" t="s">
        <v>7</v>
      </c>
      <c r="K201" s="24">
        <v>110</v>
      </c>
      <c r="L201" s="24">
        <v>150</v>
      </c>
      <c r="M201" s="17" t="s">
        <v>468</v>
      </c>
      <c r="Y201" s="15" t="s">
        <v>410</v>
      </c>
      <c r="Z201" t="s">
        <v>669</v>
      </c>
    </row>
    <row r="202" spans="1:26" ht="13.35" customHeight="1" x14ac:dyDescent="0.25">
      <c r="A202" s="11">
        <v>200</v>
      </c>
      <c r="B202" s="13">
        <v>2004</v>
      </c>
      <c r="C202" s="11" t="s">
        <v>9</v>
      </c>
      <c r="D202" s="11" t="s">
        <v>4</v>
      </c>
      <c r="E202" s="23" t="str">
        <f t="shared" si="3"/>
        <v>Hobbs of Barossa Ranges, Shiraz, Barossa Valley</v>
      </c>
      <c r="F202" s="17" t="s">
        <v>414</v>
      </c>
      <c r="G202" s="13" t="s">
        <v>2</v>
      </c>
      <c r="H202" s="11">
        <v>6</v>
      </c>
      <c r="I202" s="11" t="s">
        <v>1</v>
      </c>
      <c r="J202" s="11" t="s">
        <v>0</v>
      </c>
      <c r="K202" s="24">
        <v>75</v>
      </c>
      <c r="L202" s="24">
        <v>125</v>
      </c>
      <c r="M202" s="17" t="s">
        <v>424</v>
      </c>
      <c r="Y202" s="15" t="s">
        <v>382</v>
      </c>
      <c r="Z202" t="s">
        <v>670</v>
      </c>
    </row>
  </sheetData>
  <autoFilter ref="A2:M85" xr:uid="{8A937F9F-7DCA-46C6-B99C-9033DC39E767}"/>
  <mergeCells count="1">
    <mergeCell ref="A1:M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36" fitToHeight="1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Concise Lot Listing</vt:lpstr>
      <vt:lpstr>Detailed Lot Listing</vt:lpstr>
      <vt:lpstr>'Concise Lot Listing'!Print_Area</vt:lpstr>
      <vt:lpstr>'Detailed Lot Listing'!Print_Area</vt:lpstr>
      <vt:lpstr>'Concise Lot Listing'!Print_Titles</vt:lpstr>
      <vt:lpstr>'Detailed Lot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Violette Jongbloed</dc:creator>
  <cp:lastModifiedBy>Kathryn Mitcham</cp:lastModifiedBy>
  <cp:lastPrinted>2024-01-17T14:05:14Z</cp:lastPrinted>
  <dcterms:created xsi:type="dcterms:W3CDTF">2024-01-12T11:26:09Z</dcterms:created>
  <dcterms:modified xsi:type="dcterms:W3CDTF">2025-01-15T14:20:44Z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