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P:\Wine\Lot Listing Spreadsheets\"/>
    </mc:Choice>
  </mc:AlternateContent>
  <xr:revisionPtr revIDLastSave="0" documentId="13_ncr:1_{77EDB2A2-4C9A-4005-874C-4FAD58DE30BA}" xr6:coauthVersionLast="47" xr6:coauthVersionMax="47" xr10:uidLastSave="{00000000-0000-0000-0000-000000000000}"/>
  <bookViews>
    <workbookView xWindow="-120" yWindow="-120" windowWidth="29040" windowHeight="15840" activeTab="1" xr2:uid="{58F16872-2543-4BFE-92EB-CD3FA3EC8C82}"/>
  </bookViews>
  <sheets>
    <sheet name="Concise Lot Listing" sheetId="2" r:id="rId1"/>
    <sheet name="Detailed Lot Listing" sheetId="1" r:id="rId2"/>
  </sheets>
  <definedNames>
    <definedName name="_xlnm._FilterDatabase" localSheetId="0" hidden="1">'Concise Lot Listing'!$A$2:$E$85</definedName>
    <definedName name="_xlnm._FilterDatabase" localSheetId="1" hidden="1">'Detailed Lot Listing'!$A$2:$N$85</definedName>
    <definedName name="_xlnm.Print_Area" localSheetId="0">'Concise Lot Listing'!$A$1:$E$85</definedName>
    <definedName name="_xlnm.Print_Area" localSheetId="1">'Detailed Lot Listing'!$A$2:$N$85</definedName>
    <definedName name="_xlnm.Print_Titles" localSheetId="0">'Concise Lot Listing'!$1:$2</definedName>
    <definedName name="_xlnm.Print_Titles" localSheetId="1">'Detailed Lot Listing'!$1:$1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3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3" i="1"/>
</calcChain>
</file>

<file path=xl/sharedStrings.xml><?xml version="1.0" encoding="utf-8"?>
<sst xmlns="http://schemas.openxmlformats.org/spreadsheetml/2006/main" count="1046" uniqueCount="315">
  <si>
    <t>Y</t>
  </si>
  <si>
    <t>75cl</t>
  </si>
  <si>
    <t>Red</t>
  </si>
  <si>
    <t>2016</t>
  </si>
  <si>
    <t>2017</t>
  </si>
  <si>
    <t>Bordeaux</t>
  </si>
  <si>
    <t>OWC</t>
  </si>
  <si>
    <t>2011</t>
  </si>
  <si>
    <t>2015</t>
  </si>
  <si>
    <t>None</t>
  </si>
  <si>
    <t>1996</t>
  </si>
  <si>
    <t>2013</t>
  </si>
  <si>
    <t>2012</t>
  </si>
  <si>
    <t>150cl</t>
  </si>
  <si>
    <t>2010</t>
  </si>
  <si>
    <t>2009</t>
  </si>
  <si>
    <t>600cl</t>
  </si>
  <si>
    <t>2007</t>
  </si>
  <si>
    <t>2003</t>
  </si>
  <si>
    <t>Mixed Lot of Pauillac</t>
  </si>
  <si>
    <t>Chateau du Moulin Rouge, Haut-Medoc - In Bond</t>
  </si>
  <si>
    <t>Les Allees de Cantemerle, Haut-Medoc - In Bond</t>
  </si>
  <si>
    <t>Chateau Anthonic, Moulis en Medoc - In Bond</t>
  </si>
  <si>
    <t>Chateau Grand Mayne Grand Cru Classe, Saint-Emilion Grand Cru (Half Bottles)</t>
  </si>
  <si>
    <t>Chateau Brane-Cantenac 2eme Cru Classe, Margaux - In Bond</t>
  </si>
  <si>
    <t>Pagodes de Cos, Saint-Estephe - In Bond</t>
  </si>
  <si>
    <t>Chateau Batailley 5eme Cru Classe, Pauillac (Half Bottles) - In Bond</t>
  </si>
  <si>
    <t>Chateau Haut-Bages Liberal 5eme Cru Classe, Pauillac - In Bond</t>
  </si>
  <si>
    <t>Chateau Haut-Bailly Cru Classe, Pessac-Leognan - In Bond</t>
  </si>
  <si>
    <t>Chateau Cheval Blanc Premier Grand Cru Classe A, Saint-Emilion Grand Cru</t>
  </si>
  <si>
    <t xml:space="preserve">Chateau Haut-Bailly Cru Classe, Pessac-Leognan </t>
  </si>
  <si>
    <t xml:space="preserve">Chateau Margaux Premier Cru Classe, Margaux </t>
  </si>
  <si>
    <t xml:space="preserve">Chateau Clinet, Pomerol - In Bond </t>
  </si>
  <si>
    <t>Chateau Fleur Cardinale Grand Cru Classe, Saint-Emilion Grand Cru - In Bond</t>
  </si>
  <si>
    <t>Chateau La Tour du Pin, Saint-Emilion Grand Cru - In Bond</t>
  </si>
  <si>
    <t>Chateau Larrivet Haut-Brion, Pessac-Leognan - In Bond</t>
  </si>
  <si>
    <t>Chateau Palmer 3eme Cru Classe, Margaux</t>
  </si>
  <si>
    <t xml:space="preserve">Chateau Lafleur, Pomerol </t>
  </si>
  <si>
    <t>Chateau Gloria, Saint-Julien</t>
  </si>
  <si>
    <t>Carruades de Lafite, Pauillac</t>
  </si>
  <si>
    <t>2005</t>
  </si>
  <si>
    <t>Chateau Margaux Premier Cru Classe, Margaux</t>
  </si>
  <si>
    <t>Chateau Lafon-Rochet 4eme Cru Classe, Saint-Estephe - In Bond</t>
  </si>
  <si>
    <t>Chateau Latour Premier Cru Classe, Pauillac</t>
  </si>
  <si>
    <t>Chateau Calon Segur 3eme Cru Classe, Saint-Estephe</t>
  </si>
  <si>
    <t>Petrus, Pomerol - In Bond</t>
  </si>
  <si>
    <t>Chateau Ausone Premier Grand Cru Classe A, Saint-Emilion Grand Cru - In Bond</t>
  </si>
  <si>
    <t>Chateau du Glana, Saint-Julien</t>
  </si>
  <si>
    <t>Les Tourelles de Longueville, Pauillac</t>
  </si>
  <si>
    <t xml:space="preserve">Chateau Pavie Premier Grand Cru Classe A, Saint-Emilion Grand Cru </t>
  </si>
  <si>
    <t>Le Dome, Saint-Emilion</t>
  </si>
  <si>
    <t>Pavillon Rouge du Chateau Margaux, Margaux</t>
  </si>
  <si>
    <t xml:space="preserve">Carruades de Lafite, Pauillac </t>
  </si>
  <si>
    <t>Chateau Pichon Longueville Comtesse de Lalande 2eme Cru Classe, Pauillac</t>
  </si>
  <si>
    <t>Chateau Beychevelle 4eme Cru Classe, Saint-Julien</t>
  </si>
  <si>
    <t>Chateau Ducru Beaucaillou 2eme Cru Classe, Saint-Julien</t>
  </si>
  <si>
    <t>Chateau d'Yquem Premier Cru Superieur, Sauternes (Half Bottles) - In Bond</t>
  </si>
  <si>
    <t>Chateau Coutet, Premier Cru Classe, Barsac (Half Bottles)</t>
  </si>
  <si>
    <t>Chateau Rieussec, Premier Cru Classe, Sauternes (Half Bottles)</t>
  </si>
  <si>
    <t>Aubry, Nombre d'Or Campanae Veteres Vites Brut - In Bond</t>
  </si>
  <si>
    <t>Mas del Serral (Pepe Raventos), Ancestral Mas Brut Nature, Catalunya - In Bond</t>
  </si>
  <si>
    <t>Robert Fleury, Bolero Extra Brut - In Bond</t>
  </si>
  <si>
    <t>Paul Bara, Grand Millesime Grand Cru - In Bond</t>
  </si>
  <si>
    <t>Diebolt Vallois, Blanc de Blancs - In Bond</t>
  </si>
  <si>
    <t>Sirius The Dalmore, Single Malt  Scotch Whisky</t>
  </si>
  <si>
    <t>Sirius Fettercairn, Single Malt Scotch Whisky</t>
  </si>
  <si>
    <t>Justino Henriques, Verdelho Madeira</t>
  </si>
  <si>
    <t>Da Silva, Vinho Do Porto Reserva</t>
  </si>
  <si>
    <t>Graham's 10 Year Old Tawny Port (4.5 litres)</t>
  </si>
  <si>
    <t>Quinta do Vesuvio, Douro - In Bond</t>
  </si>
  <si>
    <t>Taylor's, Vintage Port - In Bond</t>
  </si>
  <si>
    <t>Delaforce, Vintage Port (Magnums) - In Bond</t>
  </si>
  <si>
    <t>Churchills, Vintage Port - In Bond</t>
  </si>
  <si>
    <t>Churchill's, Quinta da Aqua Alta Vintage Port</t>
  </si>
  <si>
    <t>Croft, Vintage Port</t>
  </si>
  <si>
    <t>Graham's, Vintage Port - In Bond</t>
  </si>
  <si>
    <t>In Bond</t>
  </si>
  <si>
    <t>Provenance</t>
  </si>
  <si>
    <t>Quantity in Bottles</t>
  </si>
  <si>
    <t>Packaging</t>
  </si>
  <si>
    <t>Volume Label</t>
  </si>
  <si>
    <t>Colour</t>
  </si>
  <si>
    <t>Region</t>
  </si>
  <si>
    <t>Low Estimate</t>
  </si>
  <si>
    <t>Description</t>
  </si>
  <si>
    <t>Producer</t>
  </si>
  <si>
    <t>Name</t>
  </si>
  <si>
    <t>Vintage</t>
  </si>
  <si>
    <t>High Estimate</t>
  </si>
  <si>
    <t>Primary Item URL</t>
  </si>
  <si>
    <t>https://auctions.dreweatts.com/auctions/8791/drewea1-10428/lot-details/fffb1722-ac00-4884-9e50-b0f300a06624</t>
  </si>
  <si>
    <t>https://auctions.dreweatts.com/auctions/8791/drewea1-10428/lot-details/04058126-fa8b-4fb1-9016-b0f300a069c4</t>
  </si>
  <si>
    <t>https://auctions.dreweatts.com/auctions/8791/drewea1-10428/lot-details/dbbce653-0e8f-4ae7-a7da-b0f300a06cf9</t>
  </si>
  <si>
    <t>https://auctions.dreweatts.com/auctions/8791/drewea1-10428/lot-details/226dc834-8827-45f8-b3c6-b0f300a06f01</t>
  </si>
  <si>
    <t>https://auctions.dreweatts.com/auctions/8791/drewea1-10428/lot-details/b0345cda-29a1-4e8d-baa2-b0f300a0710e</t>
  </si>
  <si>
    <t>https://auctions.dreweatts.com/auctions/8791/drewea1-10428/lot-details/97a4090c-b6b2-4bab-9c15-b0f300a0731b</t>
  </si>
  <si>
    <t>https://auctions.dreweatts.com/auctions/8791/drewea1-10428/lot-details/7863d91d-c06a-45dd-a6dc-b0f300a074eb</t>
  </si>
  <si>
    <t>https://auctions.dreweatts.com/auctions/8791/drewea1-10428/lot-details/598ccf2d-ff86-409d-8140-b0f300a076c9</t>
  </si>
  <si>
    <t>https://auctions.dreweatts.com/auctions/8791/drewea1-10428/lot-details/08d6e7cf-6612-4115-be92-b0f300a077a1</t>
  </si>
  <si>
    <t>https://auctions.dreweatts.com/auctions/8791/drewea1-10428/lot-details/20ac88f5-80f5-4dca-bab1-b0f300a07878</t>
  </si>
  <si>
    <t>https://auctions.dreweatts.com/auctions/8791/drewea1-10428/lot-details/5f08aca5-42dc-4646-b81f-b0f300a07ab9</t>
  </si>
  <si>
    <t>https://auctions.dreweatts.com/auctions/8791/drewea1-10428/lot-details/5b15a30b-1296-4a44-baba-b0f300a07cb4</t>
  </si>
  <si>
    <t>https://auctions.dreweatts.com/auctions/8791/drewea1-10428/lot-details/5d1e525b-e5f3-4f2d-b0c6-b0f300a07ea4</t>
  </si>
  <si>
    <t>https://auctions.dreweatts.com/auctions/8791/drewea1-10428/lot-details/34aa9efd-1b92-4346-9fd6-b0f300a07ff6</t>
  </si>
  <si>
    <t>https://auctions.dreweatts.com/auctions/8791/drewea1-10428/lot-details/a3ee6cf6-a03c-4c29-a02a-b0f300a080d2</t>
  </si>
  <si>
    <t>https://auctions.dreweatts.com/auctions/8791/drewea1-10428/lot-details/3fb91c5d-13a1-4a6f-ada3-b0f300a081ae</t>
  </si>
  <si>
    <t>https://auctions.dreweatts.com/auctions/8791/drewea1-10428/lot-details/627c429d-f353-4c57-8c9e-b0f300a083ea</t>
  </si>
  <si>
    <t>https://auctions.dreweatts.com/auctions/8791/drewea1-10428/lot-details/2d25b2c0-300f-4899-b539-b0f300a0860e</t>
  </si>
  <si>
    <t>https://auctions.dreweatts.com/auctions/8791/drewea1-10428/lot-details/ed28fa1c-ab18-4da2-ba86-b0f300a08817</t>
  </si>
  <si>
    <t>https://auctions.dreweatts.com/auctions/8791/drewea1-10428/lot-details/f52c035c-feb8-437f-9da4-b0f300a08a24</t>
  </si>
  <si>
    <t>https://auctions.dreweatts.com/auctions/8791/drewea1-10428/lot-details/77617bfb-4ce5-4288-9b2f-b0f300a08bf4</t>
  </si>
  <si>
    <t>https://auctions.dreweatts.com/auctions/8791/drewea1-10428/lot-details/bca06a85-3f74-45cf-a815-b0f300a08d95</t>
  </si>
  <si>
    <t>https://auctions.dreweatts.com/auctions/8791/drewea1-10428/lot-details/129ddede-9531-447c-84ef-b0f300a08fa6</t>
  </si>
  <si>
    <t>https://auctions.dreweatts.com/auctions/8791/drewea1-10428/lot-details/6311210b-b9f8-474f-9051-b0f300a0907c</t>
  </si>
  <si>
    <t>https://auctions.dreweatts.com/auctions/8791/drewea1-10428/lot-details/e3ba90a7-a02a-486f-83e3-b0f300a0926a</t>
  </si>
  <si>
    <t>https://auctions.dreweatts.com/auctions/8791/drewea1-10428/lot-details/43fb92a9-aaf4-4e1b-a8f4-b0f300a09582</t>
  </si>
  <si>
    <t>https://auctions.dreweatts.com/auctions/8791/drewea1-10428/lot-details/55d23d25-4d27-4432-99da-b0f300a097e5</t>
  </si>
  <si>
    <t>https://auctions.dreweatts.com/auctions/8791/drewea1-10428/lot-details/9b3061c2-1199-419c-ab52-b0f300a09a4c</t>
  </si>
  <si>
    <t>https://auctions.dreweatts.com/auctions/8791/drewea1-10428/lot-details/ea8a7481-0359-46b5-a89e-b0f300a09ca7</t>
  </si>
  <si>
    <t>https://auctions.dreweatts.com/auctions/8791/drewea1-10428/lot-details/d070eb27-cd56-4561-b5e3-b0f300a09f74</t>
  </si>
  <si>
    <t>https://auctions.dreweatts.com/auctions/8791/drewea1-10428/lot-details/932fb517-b956-4b40-8d65-b0f300a0a148</t>
  </si>
  <si>
    <t>https://auctions.dreweatts.com/auctions/8791/drewea1-10428/lot-details/39afcb99-493c-4028-af0e-b0f300a0a351</t>
  </si>
  <si>
    <t>https://auctions.dreweatts.com/auctions/8791/drewea1-10428/lot-details/fe4122d9-e2ab-4f8c-8fd6-b0f300a0a541</t>
  </si>
  <si>
    <t>https://auctions.dreweatts.com/auctions/8791/drewea1-10428/lot-details/cadc5e86-dc52-416f-b3b4-b0f300a0a737</t>
  </si>
  <si>
    <t>https://auctions.dreweatts.com/auctions/8791/drewea1-10428/lot-details/31812151-58dd-49d6-83b5-b0f300a0a931</t>
  </si>
  <si>
    <t>https://auctions.dreweatts.com/auctions/8791/drewea1-10428/lot-details/352bc602-2ce6-469f-8aca-b0f300a0aa1a</t>
  </si>
  <si>
    <t>https://auctions.dreweatts.com/auctions/8791/drewea1-10428/lot-details/40803887-ff30-43e6-bae0-b0f300a0ac0b</t>
  </si>
  <si>
    <t>https://auctions.dreweatts.com/auctions/8791/drewea1-10428/lot-details/8b71b35f-3474-45c8-8ec5-b0f300a0ad0a</t>
  </si>
  <si>
    <t>https://auctions.dreweatts.com/auctions/8791/drewea1-10428/lot-details/6fc7034c-3979-46ec-aa54-b0f300a0adfc</t>
  </si>
  <si>
    <t>https://auctions.dreweatts.com/auctions/8791/drewea1-10428/lot-details/3d7c8a9e-8169-418d-879e-b0f300a0b00e</t>
  </si>
  <si>
    <t>https://auctions.dreweatts.com/auctions/8791/drewea1-10428/lot-details/c68dd6b6-1dac-472f-8e24-b0f300a0b2b7</t>
  </si>
  <si>
    <t>https://auctions.dreweatts.com/auctions/8791/drewea1-10428/lot-details/93f08cb5-fb60-43c8-9817-b0f300a0b505</t>
  </si>
  <si>
    <t>https://auctions.dreweatts.com/auctions/8791/drewea1-10428/lot-details/d64fa5c6-7dca-4950-bcd5-b0f300a0b6e3</t>
  </si>
  <si>
    <t>https://auctions.dreweatts.com/auctions/8791/drewea1-10428/lot-details/9558113e-849f-4871-9caa-b0f300a0b8c0</t>
  </si>
  <si>
    <t>https://auctions.dreweatts.com/auctions/8791/drewea1-10428/lot-details/c14ad899-df60-4b57-af76-b0f300a0ba66</t>
  </si>
  <si>
    <t>https://auctions.dreweatts.com/auctions/8791/drewea1-10428/lot-details/971aa5b0-fefe-4d79-b909-b0f300a0bc17</t>
  </si>
  <si>
    <t>https://auctions.dreweatts.com/auctions/8791/drewea1-10428/lot-details/94f8281f-9345-410e-a404-b0f300a0bde2</t>
  </si>
  <si>
    <t>https://auctions.dreweatts.com/auctions/8791/drewea1-10428/lot-details/677b146f-3532-437b-90e6-b0f300a0c00b</t>
  </si>
  <si>
    <t>https://auctions.dreweatts.com/auctions/8791/drewea1-10428/lot-details/63b56fd1-efd3-4bcc-bb96-b0f300a0c0de</t>
  </si>
  <si>
    <t>https://auctions.dreweatts.com/auctions/8791/drewea1-10428/lot-details/fbd35ed5-7693-4ca3-84d7-b0f300a0c1b0</t>
  </si>
  <si>
    <t>https://auctions.dreweatts.com/auctions/8791/drewea1-10428/lot-details/8e79fc2b-c737-497b-b4d1-b0f300a0c3a1</t>
  </si>
  <si>
    <t>https://auctions.dreweatts.com/auctions/8791/drewea1-10428/lot-details/9c85a117-528d-4b59-952c-b0f300a0c563</t>
  </si>
  <si>
    <t>https://auctions.dreweatts.com/auctions/8791/drewea1-10428/lot-details/e6ad9a14-b87e-4395-89dd-b0f300a0c739</t>
  </si>
  <si>
    <t>https://auctions.dreweatts.com/auctions/8791/drewea1-10428/lot-details/278bc806-aed7-4844-aec5-b0f300a0c938</t>
  </si>
  <si>
    <t>https://auctions.dreweatts.com/auctions/8791/drewea1-10428/lot-details/458ae614-0d7d-4047-89c2-b0f300a0cad0</t>
  </si>
  <si>
    <t>https://auctions.dreweatts.com/auctions/8791/drewea1-10428/lot-details/ef78aa2d-953f-4e92-bcf1-b0f300a0ccca</t>
  </si>
  <si>
    <t>https://auctions.dreweatts.com/auctions/8791/drewea1-10428/lot-details/6c2898cc-6b17-40b2-b2b1-b0f300a0ced3</t>
  </si>
  <si>
    <t>https://auctions.dreweatts.com/auctions/8791/drewea1-10428/lot-details/34cee5ea-f1ae-4124-9dec-b0f300a0d08e</t>
  </si>
  <si>
    <t>https://auctions.dreweatts.com/auctions/8791/drewea1-10428/lot-details/2826aa1a-aeb4-4c8f-b624-b0f300a0d20a</t>
  </si>
  <si>
    <t>https://auctions.dreweatts.com/auctions/8791/drewea1-10428/lot-details/6e792cef-fdb8-4b2a-bde5-b0f300a0d406</t>
  </si>
  <si>
    <t>https://auctions.dreweatts.com/auctions/8791/drewea1-10428/lot-details/1c57cd6f-0722-4eed-9c72-b0f300a0d5d6</t>
  </si>
  <si>
    <t>https://auctions.dreweatts.com/auctions/8791/drewea1-10428/lot-details/7b93fe5f-d1fc-4810-9a52-b0f300a0d7cb</t>
  </si>
  <si>
    <t>https://auctions.dreweatts.com/auctions/8791/drewea1-10428/lot-details/6bd11920-40be-441d-90bb-b0f300a0d9b3</t>
  </si>
  <si>
    <t>https://auctions.dreweatts.com/auctions/8791/drewea1-10428/lot-details/73b475c3-2da8-48cf-a0e2-b0f300a0db70</t>
  </si>
  <si>
    <t>https://auctions.dreweatts.com/auctions/8791/drewea1-10428/lot-details/91b1e1f6-15aa-4ada-995e-b0f300a0dd31</t>
  </si>
  <si>
    <t>https://auctions.dreweatts.com/auctions/8791/drewea1-10428/lot-details/3ab2cf5d-f002-460f-97c1-b0f300a0ded5</t>
  </si>
  <si>
    <t>https://auctions.dreweatts.com/auctions/8791/drewea1-10428/lot-details/997ee70c-7e76-4175-8169-b0f300a0e082</t>
  </si>
  <si>
    <t>https://auctions.dreweatts.com/auctions/8791/drewea1-10428/lot-details/445fe30d-e494-4d88-a556-b0f300a0e23c</t>
  </si>
  <si>
    <t>https://auctions.dreweatts.com/auctions/8791/drewea1-10428/lot-details/2e86ac63-97ac-486b-acf1-b0f300a0e44d</t>
  </si>
  <si>
    <t>https://auctions.dreweatts.com/auctions/8791/drewea1-10428/lot-details/e7577576-b41f-4cf7-b60c-b0f300a0e618</t>
  </si>
  <si>
    <t>https://auctions.dreweatts.com/auctions/8791/drewea1-10428/lot-details/2399aec4-c6be-4bd2-b220-b0f300a0e804</t>
  </si>
  <si>
    <t>https://auctions.dreweatts.com/auctions/8791/drewea1-10428/lot-details/1a1c04e0-cb68-4ea9-b6ca-b0f300a0ea41</t>
  </si>
  <si>
    <t>https://auctions.dreweatts.com/auctions/8791/drewea1-10428/lot-details/7bf455f7-943c-4c70-976b-b0f300a0ec24</t>
  </si>
  <si>
    <t>https://auctions.dreweatts.com/auctions/8791/drewea1-10428/lot-details/fa7b7b7c-6f4e-4a6e-bd67-b0f300a0ee19</t>
  </si>
  <si>
    <t>https://auctions.dreweatts.com/auctions/8791/drewea1-10428/lot-details/7435cb3f-d444-4980-ac5d-b0f300a0f084</t>
  </si>
  <si>
    <t>https://auctions.dreweatts.com/auctions/8791/drewea1-10428/lot-details/795362b2-313f-4db7-b1be-b0f300a0f254</t>
  </si>
  <si>
    <t>https://auctions.dreweatts.com/auctions/8791/drewea1-10428/lot-details/3a757f5b-327d-433b-a787-b0f300a0f49e</t>
  </si>
  <si>
    <t>https://auctions.dreweatts.com/auctions/8791/drewea1-10428/lot-details/ef307196-c6c5-48bf-b4d2-b0f300a0f6e4</t>
  </si>
  <si>
    <t>https://auctions.dreweatts.com/auctions/8791/drewea1-10428/lot-details/2b45d10d-da5e-4ce1-9f1d-b0f300a0f8fb</t>
  </si>
  <si>
    <t>https://auctions.dreweatts.com/auctions/8791/drewea1-10428/lot-details/fa1ee51f-ee7e-4e70-b76a-b0f300a0fb24</t>
  </si>
  <si>
    <t>https://auctions.dreweatts.com/auctions/8791/drewea1-10428/lot-details/60ca3367-7220-4cc5-8690-b0f300a0fd23</t>
  </si>
  <si>
    <t>https://auctions.dreweatts.com/auctions/8791/drewea1-10428/lot-details/22e06ed1-4059-4eb3-ad14-b0f300a0ff21</t>
  </si>
  <si>
    <t>https://auctions.dreweatts.com/auctions/8791/drewea1-10428/lot-details/7b6c21c0-c5c7-4d56-be95-b0f300a100f5</t>
  </si>
  <si>
    <t>Lot No.</t>
  </si>
  <si>
    <t>Headline</t>
  </si>
  <si>
    <t>Chateau Margaux Premier Cru Classe, Margaux (Magnums)</t>
  </si>
  <si>
    <t xml:space="preserve">Chateau Margaux Premier Cru Classe, Margaux (Magnums)  </t>
  </si>
  <si>
    <t xml:space="preserve">Chateau Palmer 3eme Cru Classe, Margaux (Imperial)  </t>
  </si>
  <si>
    <t xml:space="preserve">Chateau Margaux Premier Cru Classe, Margaux (Double Magnum)  </t>
  </si>
  <si>
    <t xml:space="preserve">Chateau Margaux Premier Cru Classe, Margaux (Imperial)  </t>
  </si>
  <si>
    <t xml:space="preserve">Chateau Lafite Rothschild Premier Cru Classe, Pauillac  </t>
  </si>
  <si>
    <t xml:space="preserve">Chateau Lafite Rothschild Premier Cru Classe, Pauillac (Double Magnum)  </t>
  </si>
  <si>
    <t xml:space="preserve">Chateau Latour Premier Cru Classe, Pauillac (Imperial)  </t>
  </si>
  <si>
    <t xml:space="preserve">Chateau Lynch Bages 5eme Cru Classe, Pauillac  </t>
  </si>
  <si>
    <t xml:space="preserve">Chateau Pontet Canet 5eme Cru Classe, Pauillac (Magnums)  </t>
  </si>
  <si>
    <t xml:space="preserve">Chateau Mouton Rothschild Premier Cru Classe, Pauillac (Double Magnum)  </t>
  </si>
  <si>
    <t xml:space="preserve">Chateau Lynch Bages 5eme Cru Classe, Pauillac (Imperial)  </t>
  </si>
  <si>
    <t xml:space="preserve">Chateau Lafite Rothschild Premier Cru Classe, Pauillac (Imperial)  </t>
  </si>
  <si>
    <t xml:space="preserve">Chateau Mouton Rothschild Premier Cru Classe, Pauillac (Imperial)  </t>
  </si>
  <si>
    <t xml:space="preserve">Chateau Mouton Rothschild Premier Cru Classe, Pauillac (Magnums)  </t>
  </si>
  <si>
    <t xml:space="preserve">Chateau Lynch Bages 5eme Cru Classe, Pauillac (Double Magnum)  </t>
  </si>
  <si>
    <t xml:space="preserve">Chateau Mouton Rothschild Premier Cru Classe, Pauillac (Magnum)  </t>
  </si>
  <si>
    <t xml:space="preserve">Chateau Haut Brion Premier Cru Classe, Pessac Leognan (Magnum)  </t>
  </si>
  <si>
    <t xml:space="preserve">Chateau Haut Brion Premier Cru Classe, Pessac Leognan (Double Magnum)  </t>
  </si>
  <si>
    <t xml:space="preserve">Chateau La Mission Haut Brion Cru Classe, Pessac Leognan (Double Magnum)  </t>
  </si>
  <si>
    <t xml:space="preserve">Chateau Pape Clement Cru Classe, Pessac Leognan (Imperial)  </t>
  </si>
  <si>
    <t xml:space="preserve">Chateau Haut Brion Premier Cru Classe, Pessac Leognan (Magnums)  </t>
  </si>
  <si>
    <t xml:space="preserve">Chateau Haut Brion Premier Cru Classe, Pessac Leognan (Imperial)  </t>
  </si>
  <si>
    <t xml:space="preserve">Chateau Figeac Premier Grand Cru Classe B, Saint Emilion Grand Cru (Magnums)  </t>
  </si>
  <si>
    <t xml:space="preserve">Chateau Figeac Premier Grand Cru Classe B, Saint Emilion Grand Cru (Jeroboam)  </t>
  </si>
  <si>
    <t xml:space="preserve">Chateau Ausone Premier Grand Cru Classe A, Saint Emilion Grand Cru (Magnums)  </t>
  </si>
  <si>
    <t xml:space="preserve">Chateau Pavie Premier Grand Cru Classe A, Saint Emilion Grand Cru (Double Magnum)  </t>
  </si>
  <si>
    <t xml:space="preserve">Chateau Figeac Premier Grand Cru Classe B, Saint Emilion Grand Cru  </t>
  </si>
  <si>
    <t xml:space="preserve">Chateau Cheval Blanc Premier Grand Cru Classe A, Saint Emilion Grand Cru (Imperial)  </t>
  </si>
  <si>
    <t xml:space="preserve">Chateau Cheval Blanc Premier Grand Cru Classe A, Saint Emilion Grand Cru  </t>
  </si>
  <si>
    <t xml:space="preserve">Chateau Cheval Blanc Premier Grand Cru Classe A, Saint Emilion Grand Cru (Double Magnum)  </t>
  </si>
  <si>
    <t>300cl</t>
  </si>
  <si>
    <t>500cl</t>
  </si>
  <si>
    <r>
      <t xml:space="preserve">Dreweatts | An Important Private Collection of Exceptional Bordeaux in Large Formats (Sale 14798)
Live Online Auction taking place at Donnington | 28 January 2025 | 10.30am GMT
</t>
    </r>
    <r>
      <rPr>
        <b/>
        <i/>
        <sz val="10"/>
        <rFont val="Calibri"/>
        <family val="2"/>
      </rPr>
      <t>DISCLAIMER: This document is provided for information only and is non-binding.  
Bidders should refer to the lot details in the online catalogue on dreweatts.com prior to placing any bids.</t>
    </r>
  </si>
  <si>
    <t>Private collection, purchased directly from négociants in Switzerland and Bordeaux.</t>
  </si>
  <si>
    <t>Capsule has a horizontal red mark of 9mm on neck.</t>
  </si>
  <si>
    <t xml:space="preserve">OWC damaged, repacked from OWC into plain carton. </t>
  </si>
  <si>
    <t>1 capsule with slight ink discolouration on bottom edge, likely due to rubbing of dividers from original wooden case.</t>
  </si>
  <si>
    <t>Label very slightly damp-affected.</t>
  </si>
  <si>
    <t>OWC lid slightly damaged.</t>
  </si>
  <si>
    <t>OWC damaged, repacked from OWC into plain carton.</t>
  </si>
  <si>
    <t>2 capsules slightly tarnished on neck, likely due to dividers from original case.</t>
  </si>
  <si>
    <t>Capsules protected with clear plastic foil, OWC lid slightly damaged.</t>
  </si>
  <si>
    <t>OWC with replacement lid due to damage.</t>
  </si>
  <si>
    <t>Capsule slightly creased at bottom edge.</t>
  </si>
  <si>
    <t>1 capsule slightly torn at bottom edge.</t>
  </si>
  <si>
    <t>Packed individually.</t>
  </si>
  <si>
    <t>Packed in the original 6x150cl OWC.</t>
  </si>
  <si>
    <t xml:space="preserve">Slight sign of old seepage. </t>
  </si>
  <si>
    <t>Packed individually, 2 OWCs, 1 plain carton case.</t>
  </si>
  <si>
    <t>Signs of old seepage.</t>
  </si>
  <si>
    <t>Label lightly soiled at bottom edge, likely due to dividers of case.</t>
  </si>
  <si>
    <t>Label lightly soiled.</t>
  </si>
  <si>
    <t>Label slightly scuffed at bottom edge due to dividers of case, slightly peeling on top right corner, OWC with replacement lid due to damage.</t>
  </si>
  <si>
    <t>1 capsule slightly discoloured, packed in the original 6x150cl OWC, with lid replaced due to damage.</t>
  </si>
  <si>
    <t>Slight sign of old seepage.</t>
  </si>
  <si>
    <t>Capsules protected with clear plastic foil, 2 capsules slightly scuffed at bottom edge, OWC sidepanel damaged.</t>
  </si>
  <si>
    <t>https://auctions.dreweatts.com/auctions/9162/drewea1-10523/lot-details/148602ec-09a7-4316-84a6-b2640102636c</t>
  </si>
  <si>
    <t>https://auctions.dreweatts.com/auctions/9162/drewea1-10523/lot-details/d8c1bedd-64a0-4fa9-ae4e-b264010264d7</t>
  </si>
  <si>
    <t>https://auctions.dreweatts.com/auctions/9162/drewea1-10523/lot-details/bae46a82-a2fa-4812-bb4e-b26401026604</t>
  </si>
  <si>
    <t>https://auctions.dreweatts.com/auctions/9162/drewea1-10523/lot-details/9de786e9-ce4b-40ee-a778-b2640102670f</t>
  </si>
  <si>
    <t>https://auctions.dreweatts.com/auctions/9162/drewea1-10523/lot-details/fa23c04b-0829-4776-9578-b26401026823</t>
  </si>
  <si>
    <t>https://auctions.dreweatts.com/auctions/9162/drewea1-10523/lot-details/a427c793-78ae-4b3e-b0bf-b26401026914</t>
  </si>
  <si>
    <t>https://auctions.dreweatts.com/auctions/9162/drewea1-10523/lot-details/b0fa1e02-78bb-4333-b231-b26401026a0b</t>
  </si>
  <si>
    <t>https://auctions.dreweatts.com/auctions/9162/drewea1-10523/lot-details/e18e6a7d-d5eb-4984-b1e4-b26401026b30</t>
  </si>
  <si>
    <t>https://auctions.dreweatts.com/auctions/9162/drewea1-10523/lot-details/f69e9aad-19bc-4268-8db6-b26401026c3c</t>
  </si>
  <si>
    <t>https://auctions.dreweatts.com/auctions/9162/drewea1-10523/lot-details/6d88e1a5-2a62-4598-8a5b-b26401026d5d</t>
  </si>
  <si>
    <t>https://auctions.dreweatts.com/auctions/9162/drewea1-10523/lot-details/c06bcd9f-60c2-4351-8888-b26401026e40</t>
  </si>
  <si>
    <t>https://auctions.dreweatts.com/auctions/9162/drewea1-10523/lot-details/9d7eb049-11b2-49ae-a6b2-b26401026f35</t>
  </si>
  <si>
    <t>https://auctions.dreweatts.com/auctions/9162/drewea1-10523/lot-details/921acd40-0d9f-44d4-8dfc-b26401027045</t>
  </si>
  <si>
    <t>https://auctions.dreweatts.com/auctions/9162/drewea1-10523/lot-details/f2eb823c-2bf8-419f-9e78-b2640102714c</t>
  </si>
  <si>
    <t>https://auctions.dreweatts.com/auctions/9162/drewea1-10523/lot-details/defdeb59-ff6a-474f-a706-b26401027227</t>
  </si>
  <si>
    <t>https://auctions.dreweatts.com/auctions/9162/drewea1-10523/lot-details/145a5066-4c03-433e-92fa-b26401027324</t>
  </si>
  <si>
    <t>https://auctions.dreweatts.com/auctions/9162/drewea1-10523/lot-details/fe2ccecf-2f4a-4d67-8f27-b26401027438</t>
  </si>
  <si>
    <t>https://auctions.dreweatts.com/auctions/9162/drewea1-10523/lot-details/0238279c-5132-46d9-9396-b2640102765d</t>
  </si>
  <si>
    <t>https://auctions.dreweatts.com/auctions/9162/drewea1-10523/lot-details/13cdd3e2-b17d-4bad-8e46-b264010277ca</t>
  </si>
  <si>
    <t>https://auctions.dreweatts.com/auctions/9162/drewea1-10523/lot-details/38fae021-3cce-4751-b31a-b264010278da</t>
  </si>
  <si>
    <t>https://auctions.dreweatts.com/auctions/9162/drewea1-10523/lot-details/302c89e7-d9bd-46bb-a915-b26401027a0e</t>
  </si>
  <si>
    <t>https://auctions.dreweatts.com/auctions/9162/drewea1-10523/lot-details/a904aa4b-402e-43a0-ace6-b26401027b5b</t>
  </si>
  <si>
    <t>https://auctions.dreweatts.com/auctions/9162/drewea1-10523/lot-details/3e3aaf09-ac39-4b38-b5fc-b26401027cd4</t>
  </si>
  <si>
    <t>https://auctions.dreweatts.com/auctions/9162/drewea1-10523/lot-details/6866c13a-c919-47a4-bd68-b26401027ddd</t>
  </si>
  <si>
    <t>https://auctions.dreweatts.com/auctions/9162/drewea1-10523/lot-details/17afbd25-e139-40ee-b92f-b26401027edc</t>
  </si>
  <si>
    <t>https://auctions.dreweatts.com/auctions/9162/drewea1-10523/lot-details/001b0017-3793-44ee-b8ac-b26401027fcf</t>
  </si>
  <si>
    <t>https://auctions.dreweatts.com/auctions/9162/drewea1-10523/lot-details/6c3f8592-ec35-47de-8eec-b264010280d7</t>
  </si>
  <si>
    <t>https://auctions.dreweatts.com/auctions/9162/drewea1-10523/lot-details/a5e21f31-e746-48e7-96be-b264010281e1</t>
  </si>
  <si>
    <t>https://auctions.dreweatts.com/auctions/9162/drewea1-10523/lot-details/023c590a-3d69-4ae2-af60-b264010282e4</t>
  </si>
  <si>
    <t>https://auctions.dreweatts.com/auctions/9162/drewea1-10523/lot-details/d5faf8f6-498b-4f6e-a9a0-b264010283e5</t>
  </si>
  <si>
    <t>https://auctions.dreweatts.com/auctions/9162/drewea1-10523/lot-details/31a3cc37-085c-4e0b-908b-b264010284eb</t>
  </si>
  <si>
    <t>https://auctions.dreweatts.com/auctions/9162/drewea1-10523/lot-details/c721f113-c941-4181-9014-b2640102862f</t>
  </si>
  <si>
    <t>https://auctions.dreweatts.com/auctions/9162/drewea1-10523/lot-details/b5b8bb72-5005-4a0a-bf13-b26401028753</t>
  </si>
  <si>
    <t>https://auctions.dreweatts.com/auctions/9162/drewea1-10523/lot-details/6322e262-328b-4705-87e8-b2640102883b</t>
  </si>
  <si>
    <t>https://auctions.dreweatts.com/auctions/9162/drewea1-10523/lot-details/431c431a-433b-40cd-aec2-b2640102894d</t>
  </si>
  <si>
    <t>https://auctions.dreweatts.com/auctions/9162/drewea1-10523/lot-details/80b5ef64-c252-44a7-aad6-b26401028a3c</t>
  </si>
  <si>
    <t>https://auctions.dreweatts.com/auctions/9162/drewea1-10523/lot-details/4dd32189-c9f8-49a1-8397-b26401028b3d</t>
  </si>
  <si>
    <t>https://auctions.dreweatts.com/auctions/9162/drewea1-10523/lot-details/16513465-d60f-4220-bffa-b26401028c4b</t>
  </si>
  <si>
    <t>https://auctions.dreweatts.com/auctions/9162/drewea1-10523/lot-details/e31eeadd-ece8-4671-bec6-b26401028d49</t>
  </si>
  <si>
    <t>https://auctions.dreweatts.com/auctions/9162/drewea1-10523/lot-details/33eaabcf-6d07-4dee-9e5b-b26401028e3d</t>
  </si>
  <si>
    <t>https://auctions.dreweatts.com/auctions/9162/drewea1-10523/lot-details/69d58e26-e40b-4ac6-8bcc-b26401028f30</t>
  </si>
  <si>
    <t>https://auctions.dreweatts.com/auctions/9162/drewea1-10523/lot-details/ecd08db0-dd13-4522-ae0a-b2640102903e</t>
  </si>
  <si>
    <t>https://auctions.dreweatts.com/auctions/9162/drewea1-10523/lot-details/c09ae333-f95a-4f3f-a776-b26401029134</t>
  </si>
  <si>
    <t>https://auctions.dreweatts.com/auctions/9162/drewea1-10523/lot-details/eb28e17d-e79e-4d18-b666-b26401029249</t>
  </si>
  <si>
    <t>https://auctions.dreweatts.com/auctions/9162/drewea1-10523/lot-details/c38c24ef-6532-461b-8a66-b26401029330</t>
  </si>
  <si>
    <t>https://auctions.dreweatts.com/auctions/9162/drewea1-10523/lot-details/50d6f228-1238-4cd1-ae1b-b2640102942c</t>
  </si>
  <si>
    <t>https://auctions.dreweatts.com/auctions/9162/drewea1-10523/lot-details/1ad11482-16f1-4772-aa19-b2640102952a</t>
  </si>
  <si>
    <t>https://auctions.dreweatts.com/auctions/9162/drewea1-10523/lot-details/46a50e08-5063-4362-8f28-b26401029630</t>
  </si>
  <si>
    <t>https://auctions.dreweatts.com/auctions/9162/drewea1-10523/lot-details/aa653b0b-e3dd-44af-8bac-b26401029726</t>
  </si>
  <si>
    <t>https://auctions.dreweatts.com/auctions/9162/drewea1-10523/lot-details/f0c630df-4e52-4f87-b59a-b2640102981d</t>
  </si>
  <si>
    <t>https://auctions.dreweatts.com/auctions/9162/drewea1-10523/lot-details/7adfb160-0112-404e-801a-b2640102991f</t>
  </si>
  <si>
    <t>https://auctions.dreweatts.com/auctions/9162/drewea1-10523/lot-details/803bc37e-7b88-4ab2-8a10-b26401029a09</t>
  </si>
  <si>
    <t>https://auctions.dreweatts.com/auctions/9162/drewea1-10523/lot-details/ca5cc669-77a4-41e3-af10-b26401029b10</t>
  </si>
  <si>
    <t>https://auctions.dreweatts.com/auctions/9162/drewea1-10523/lot-details/ba8b016c-b2c3-4c9e-9b96-b26401029c00</t>
  </si>
  <si>
    <t>https://auctions.dreweatts.com/auctions/9162/drewea1-10523/lot-details/02c985bf-9781-41a1-b762-b26401029d04</t>
  </si>
  <si>
    <t>https://auctions.dreweatts.com/auctions/9162/drewea1-10523/lot-details/e1275e17-f326-443f-8859-b26401029e46</t>
  </si>
  <si>
    <t>https://auctions.dreweatts.com/auctions/9162/drewea1-10523/lot-details/e735399a-a54e-4dfb-ad77-b26401029f41</t>
  </si>
  <si>
    <t>https://auctions.dreweatts.com/auctions/9162/drewea1-10523/lot-details/e478e631-6f42-4601-ad99-b2640102a079</t>
  </si>
  <si>
    <t>https://auctions.dreweatts.com/auctions/9162/drewea1-10523/lot-details/4567b346-51f8-42b3-b312-b2640102a219</t>
  </si>
  <si>
    <t>https://auctions.dreweatts.com/auctions/9162/drewea1-10523/lot-details/22e3bc28-40f3-460c-9cbc-b2640102a300</t>
  </si>
  <si>
    <t>https://auctions.dreweatts.com/auctions/9162/drewea1-10523/lot-details/5e747844-3d59-41cc-b7c9-b2640102a411</t>
  </si>
  <si>
    <t>https://auctions.dreweatts.com/auctions/9162/drewea1-10523/lot-details/5072255c-9400-4813-a311-b2640102a526</t>
  </si>
  <si>
    <t>https://auctions.dreweatts.com/auctions/9162/drewea1-10523/lot-details/395d24e1-0148-489c-8e01-b2640102a66a</t>
  </si>
  <si>
    <t>https://auctions.dreweatts.com/auctions/9162/drewea1-10523/lot-details/84d47e78-ba27-4aea-9e59-b2640102a7a3</t>
  </si>
  <si>
    <t>https://auctions.dreweatts.com/auctions/9162/drewea1-10523/lot-details/1415a5ea-c380-49ed-8f82-b2640102a8c5</t>
  </si>
  <si>
    <t>https://auctions.dreweatts.com/auctions/9162/drewea1-10523/lot-details/e80e8950-f367-44eb-a110-b2640102aa67</t>
  </si>
  <si>
    <t>https://auctions.dreweatts.com/auctions/9162/drewea1-10523/lot-details/433dd040-dff6-403d-b24c-b2640102ac08</t>
  </si>
  <si>
    <t>https://auctions.dreweatts.com/auctions/9162/drewea1-10523/lot-details/7d26aab7-8b12-4ffe-8848-b2640102ad0e</t>
  </si>
  <si>
    <t>https://auctions.dreweatts.com/auctions/9162/drewea1-10523/lot-details/a85a0f5c-8189-4d24-8111-b2640102ae51</t>
  </si>
  <si>
    <t>https://auctions.dreweatts.com/auctions/9162/drewea1-10523/lot-details/3ec9e00d-9db8-477e-b107-b2640102af47</t>
  </si>
  <si>
    <t>https://auctions.dreweatts.com/auctions/9162/drewea1-10523/lot-details/e49d3d7a-54c4-4489-b8cd-b2640102b029</t>
  </si>
  <si>
    <t>https://auctions.dreweatts.com/auctions/9162/drewea1-10523/lot-details/0512cc39-2145-4870-b39f-b2640102b1a6</t>
  </si>
  <si>
    <t>https://auctions.dreweatts.com/auctions/9162/drewea1-10523/lot-details/f09df7c5-2cd1-4d73-a608-b2640102b2a5</t>
  </si>
  <si>
    <t>https://auctions.dreweatts.com/auctions/9162/drewea1-10523/lot-details/21f09b4e-204c-4ed3-a50b-b2640102b3ac</t>
  </si>
  <si>
    <t>https://auctions.dreweatts.com/auctions/9162/drewea1-10523/lot-details/1ff26f77-fa25-4db6-875a-b2640102b4a5</t>
  </si>
  <si>
    <t>https://auctions.dreweatts.com/auctions/9162/drewea1-10523/lot-details/96be0987-9b8c-45aa-b25a-b2640102b5f9</t>
  </si>
  <si>
    <t>https://auctions.dreweatts.com/auctions/9162/drewea1-10523/lot-details/36e14ec2-3df5-4f39-a771-b2640102b755</t>
  </si>
  <si>
    <t>https://auctions.dreweatts.com/auctions/9162/drewea1-10523/lot-details/3b1ae09e-8afc-4cdd-b881-b2640102b8a8</t>
  </si>
  <si>
    <t>https://auctions.dreweatts.com/auctions/9162/drewea1-10523/lot-details/5e02f92c-f373-433c-895a-b2640102b9a4</t>
  </si>
  <si>
    <t>https://auctions.dreweatts.com/auctions/9162/drewea1-10523/lot-details/152ee63e-a12f-4bc3-91e6-b2640102ba7f</t>
  </si>
  <si>
    <t>https://auctions.dreweatts.com/auctions/9162/drewea1-10523/lot-details/df82281b-eeb3-46c6-a5b1-b2640102bb8c</t>
  </si>
  <si>
    <t>https://auctions.dreweatts.com/auctions/9162/drewea1-10523/lot-details/fce3517f-6ce6-4dd4-ba08-b2640102bc79</t>
  </si>
  <si>
    <t>https://auctions.dreweatts.com/auctions/9162/drewea1-10523/lot-details/c9678103-4dad-45d3-8c33-b2640102bda0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</si>
</sst>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name val="Calibri"/>
      <family val="2"/>
    </font>
    <font>
      <sz val="11"/>
      <color indexed="8"/>
      <name val="Aptos Narrow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b/>
      <i/>
      <sz val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 indent="1"/>
    </xf>
    <xf numFmtId="0" fontId="1" fillId="3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wrapText="1" indent="1"/>
    </xf>
    <xf numFmtId="0" fontId="6" fillId="0" borderId="0" xfId="0" applyFont="1" applyAlignment="1">
      <alignment horizontal="left" indent="1"/>
    </xf>
    <xf numFmtId="4" fontId="1" fillId="0" borderId="1" xfId="0" applyNumberFormat="1" applyFont="1" applyBorder="1" applyAlignment="1">
      <alignment horizontal="center"/>
    </xf>
    <xf numFmtId="0" fontId="4" fillId="0" borderId="1" xfId="2" applyBorder="1" applyAlignment="1">
      <alignment horizontal="left" indent="1"/>
    </xf>
    <xf numFmtId="0" fontId="4" fillId="3" borderId="1" xfId="2" applyFill="1" applyBorder="1" applyAlignment="1">
      <alignment horizontal="left" vertical="top" indent="1"/>
    </xf>
  </cellXfs>
  <cellStyles count="3">
    <cellStyle name="Hyperlink" xfId="2" builtinId="8"/>
    <cellStyle name="Normal" xfId="0" builtinId="0"/>
    <cellStyle name="Normal 3" xfId="1" xr:uid="{C2C5F1E7-6E09-4C1A-B789-3F43D73000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0A58B-4CE1-426E-ADD1-9DB108E953C5}">
  <sheetPr>
    <pageSetUpPr fitToPage="1"/>
  </sheetPr>
  <dimension ref="A1:R85"/>
  <sheetViews>
    <sheetView zoomScale="115" zoomScaleNormal="115" workbookViewId="0">
      <pane ySplit="2" topLeftCell="A3" activePane="bottomLeft" state="frozen"/>
      <selection activeCell="W1" sqref="W1"/>
      <selection pane="bottomLeft" activeCell="C90" sqref="C90"/>
    </sheetView>
  </sheetViews>
  <sheetFormatPr defaultColWidth="9.140625" defaultRowHeight="13.35" customHeight="1" x14ac:dyDescent="0.25"/>
  <cols>
    <col min="1" max="2" width="12.7109375" style="7" customWidth="1"/>
    <col min="3" max="3" width="82" style="1" customWidth="1"/>
    <col min="4" max="4" width="12.140625" style="7" customWidth="1"/>
    <col min="5" max="5" width="12.7109375" style="7" customWidth="1"/>
    <col min="6" max="16" width="9.140625" style="1"/>
    <col min="17" max="17" width="73" style="1" hidden="1" customWidth="1"/>
    <col min="18" max="18" width="21.140625" style="1" hidden="1" customWidth="1"/>
    <col min="19" max="16384" width="9.140625" style="1"/>
  </cols>
  <sheetData>
    <row r="1" spans="1:18" ht="84" customHeight="1" x14ac:dyDescent="0.25">
      <c r="A1" s="13" t="s">
        <v>208</v>
      </c>
      <c r="B1" s="14"/>
      <c r="C1" s="14"/>
      <c r="D1" s="14"/>
      <c r="E1" s="14"/>
    </row>
    <row r="2" spans="1:18" s="5" customFormat="1" ht="39.950000000000003" customHeight="1" x14ac:dyDescent="0.25">
      <c r="A2" s="15" t="s">
        <v>173</v>
      </c>
      <c r="B2" s="15" t="s">
        <v>87</v>
      </c>
      <c r="C2" s="4" t="s">
        <v>86</v>
      </c>
      <c r="D2" s="15" t="s">
        <v>83</v>
      </c>
      <c r="E2" s="15" t="s">
        <v>88</v>
      </c>
      <c r="Q2" s="4" t="s">
        <v>86</v>
      </c>
      <c r="R2" s="4" t="s">
        <v>89</v>
      </c>
    </row>
    <row r="3" spans="1:18" s="3" customFormat="1" ht="14.85" customHeight="1" x14ac:dyDescent="0.25">
      <c r="A3" s="6">
        <v>1</v>
      </c>
      <c r="B3" s="6" t="s">
        <v>17</v>
      </c>
      <c r="C3" s="21" t="str">
        <f>HYPERLINK('Detailed Lot Listing'!AB3,'Detailed Lot Listing'!AA3)</f>
        <v>Chateau Margaux Premier Cru Classe, Margaux (Magnums)</v>
      </c>
      <c r="D3" s="19">
        <v>1400</v>
      </c>
      <c r="E3" s="19">
        <v>2000</v>
      </c>
      <c r="Q3" s="2" t="s">
        <v>75</v>
      </c>
      <c r="R3" s="1" t="s">
        <v>90</v>
      </c>
    </row>
    <row r="4" spans="1:18" ht="14.85" customHeight="1" x14ac:dyDescent="0.25">
      <c r="A4" s="6">
        <v>2</v>
      </c>
      <c r="B4" s="6" t="s">
        <v>17</v>
      </c>
      <c r="C4" s="21" t="str">
        <f>HYPERLINK('Detailed Lot Listing'!AB4,'Detailed Lot Listing'!AA4)</f>
        <v xml:space="preserve">Chateau Margaux Premier Cru Classe, Margaux (Magnums)  </v>
      </c>
      <c r="D4" s="19">
        <v>1400</v>
      </c>
      <c r="E4" s="19">
        <v>2000</v>
      </c>
      <c r="Q4" s="2" t="s">
        <v>75</v>
      </c>
      <c r="R4" s="1" t="s">
        <v>91</v>
      </c>
    </row>
    <row r="5" spans="1:18" ht="14.85" customHeight="1" x14ac:dyDescent="0.25">
      <c r="A5" s="6">
        <v>3</v>
      </c>
      <c r="B5" s="6" t="s">
        <v>15</v>
      </c>
      <c r="C5" s="21" t="str">
        <f>HYPERLINK('Detailed Lot Listing'!AB5,'Detailed Lot Listing'!AA5)</f>
        <v xml:space="preserve">Chateau Palmer 3eme Cru Classe, Margaux (Imperial)  </v>
      </c>
      <c r="D5" s="19">
        <v>1500</v>
      </c>
      <c r="E5" s="19">
        <v>2500</v>
      </c>
      <c r="Q5" s="2" t="s">
        <v>74</v>
      </c>
      <c r="R5" s="1" t="s">
        <v>92</v>
      </c>
    </row>
    <row r="6" spans="1:18" ht="14.85" customHeight="1" x14ac:dyDescent="0.25">
      <c r="A6" s="6">
        <v>4</v>
      </c>
      <c r="B6" s="6" t="s">
        <v>15</v>
      </c>
      <c r="C6" s="21" t="str">
        <f>HYPERLINK('Detailed Lot Listing'!AB6,'Detailed Lot Listing'!AA6)</f>
        <v xml:space="preserve">Chateau Palmer 3eme Cru Classe, Margaux (Imperial)  </v>
      </c>
      <c r="D6" s="19">
        <v>1500</v>
      </c>
      <c r="E6" s="19">
        <v>2500</v>
      </c>
      <c r="Q6" s="2" t="s">
        <v>74</v>
      </c>
      <c r="R6" s="1" t="s">
        <v>93</v>
      </c>
    </row>
    <row r="7" spans="1:18" ht="14.85" customHeight="1" x14ac:dyDescent="0.25">
      <c r="A7" s="6">
        <v>5</v>
      </c>
      <c r="B7" s="6" t="s">
        <v>14</v>
      </c>
      <c r="C7" s="21" t="str">
        <f>HYPERLINK('Detailed Lot Listing'!AB7,'Detailed Lot Listing'!AA7)</f>
        <v xml:space="preserve">Chateau Margaux Premier Cru Classe, Margaux (Double Magnum)  </v>
      </c>
      <c r="D7" s="19">
        <v>1700</v>
      </c>
      <c r="E7" s="19">
        <v>2300</v>
      </c>
      <c r="Q7" s="2" t="s">
        <v>73</v>
      </c>
      <c r="R7" s="1" t="s">
        <v>94</v>
      </c>
    </row>
    <row r="8" spans="1:18" ht="14.85" customHeight="1" x14ac:dyDescent="0.25">
      <c r="A8" s="6">
        <v>6</v>
      </c>
      <c r="B8" s="6" t="s">
        <v>14</v>
      </c>
      <c r="C8" s="21" t="str">
        <f>HYPERLINK('Detailed Lot Listing'!AB8,'Detailed Lot Listing'!AA8)</f>
        <v xml:space="preserve">Chateau Margaux Premier Cru Classe, Margaux (Double Magnum)  </v>
      </c>
      <c r="D8" s="19">
        <v>1700</v>
      </c>
      <c r="E8" s="19">
        <v>2300</v>
      </c>
      <c r="Q8" s="2" t="s">
        <v>73</v>
      </c>
      <c r="R8" s="1" t="s">
        <v>95</v>
      </c>
    </row>
    <row r="9" spans="1:18" ht="14.85" customHeight="1" x14ac:dyDescent="0.25">
      <c r="A9" s="6">
        <v>7</v>
      </c>
      <c r="B9" s="6" t="s">
        <v>12</v>
      </c>
      <c r="C9" s="21" t="str">
        <f>HYPERLINK('Detailed Lot Listing'!AB9,'Detailed Lot Listing'!AA9)</f>
        <v xml:space="preserve">Chateau Margaux Premier Cru Classe, Margaux (Imperial)  </v>
      </c>
      <c r="D9" s="19">
        <v>2000</v>
      </c>
      <c r="E9" s="19">
        <v>3000</v>
      </c>
      <c r="Q9" s="2" t="s">
        <v>73</v>
      </c>
      <c r="R9" s="1" t="s">
        <v>96</v>
      </c>
    </row>
    <row r="10" spans="1:18" ht="14.85" customHeight="1" x14ac:dyDescent="0.25">
      <c r="A10" s="6">
        <v>8</v>
      </c>
      <c r="B10" s="6" t="s">
        <v>12</v>
      </c>
      <c r="C10" s="21" t="str">
        <f>HYPERLINK('Detailed Lot Listing'!AB10,'Detailed Lot Listing'!AA10)</f>
        <v xml:space="preserve">Chateau Margaux Premier Cru Classe, Margaux (Imperial)  </v>
      </c>
      <c r="D10" s="19">
        <v>1800</v>
      </c>
      <c r="E10" s="19">
        <v>2700</v>
      </c>
      <c r="Q10" s="2" t="s">
        <v>72</v>
      </c>
      <c r="R10" s="1" t="s">
        <v>97</v>
      </c>
    </row>
    <row r="11" spans="1:18" ht="14.85" customHeight="1" x14ac:dyDescent="0.25">
      <c r="A11" s="6">
        <v>9</v>
      </c>
      <c r="B11" s="6" t="s">
        <v>11</v>
      </c>
      <c r="C11" s="21" t="str">
        <f>HYPERLINK('Detailed Lot Listing'!AB11,'Detailed Lot Listing'!AA11)</f>
        <v xml:space="preserve">Chateau Margaux Premier Cru Classe, Margaux (Magnums)  </v>
      </c>
      <c r="D11" s="19">
        <v>1200</v>
      </c>
      <c r="E11" s="19">
        <v>1800</v>
      </c>
      <c r="Q11" s="2" t="s">
        <v>72</v>
      </c>
      <c r="R11" s="1" t="s">
        <v>98</v>
      </c>
    </row>
    <row r="12" spans="1:18" ht="14.85" customHeight="1" x14ac:dyDescent="0.25">
      <c r="A12" s="6">
        <v>10</v>
      </c>
      <c r="B12" s="6" t="s">
        <v>11</v>
      </c>
      <c r="C12" s="21" t="str">
        <f>HYPERLINK('Detailed Lot Listing'!AB12,'Detailed Lot Listing'!AA12)</f>
        <v xml:space="preserve">Chateau Margaux Premier Cru Classe, Margaux (Double Magnum)  </v>
      </c>
      <c r="D12" s="19">
        <v>900</v>
      </c>
      <c r="E12" s="19">
        <v>1200</v>
      </c>
      <c r="Q12" s="2" t="s">
        <v>71</v>
      </c>
      <c r="R12" s="1" t="s">
        <v>99</v>
      </c>
    </row>
    <row r="13" spans="1:18" ht="14.85" customHeight="1" x14ac:dyDescent="0.25">
      <c r="A13" s="6">
        <v>11</v>
      </c>
      <c r="B13" s="6" t="s">
        <v>11</v>
      </c>
      <c r="C13" s="21" t="str">
        <f>HYPERLINK('Detailed Lot Listing'!AB13,'Detailed Lot Listing'!AA13)</f>
        <v xml:space="preserve">Chateau Margaux Premier Cru Classe, Margaux (Imperial)  </v>
      </c>
      <c r="D13" s="19">
        <v>1800</v>
      </c>
      <c r="E13" s="19">
        <v>2700</v>
      </c>
      <c r="Q13" s="2" t="s">
        <v>70</v>
      </c>
      <c r="R13" s="1" t="s">
        <v>100</v>
      </c>
    </row>
    <row r="14" spans="1:18" ht="14.85" customHeight="1" x14ac:dyDescent="0.25">
      <c r="A14" s="6">
        <v>12</v>
      </c>
      <c r="B14" s="6" t="s">
        <v>11</v>
      </c>
      <c r="C14" s="21" t="str">
        <f>HYPERLINK('Detailed Lot Listing'!AB14,'Detailed Lot Listing'!AA14)</f>
        <v xml:space="preserve">Chateau Margaux Premier Cru Classe, Margaux (Imperial)  </v>
      </c>
      <c r="D14" s="19">
        <v>1600</v>
      </c>
      <c r="E14" s="19">
        <v>2400</v>
      </c>
      <c r="Q14" s="2" t="s">
        <v>69</v>
      </c>
      <c r="R14" s="1" t="s">
        <v>101</v>
      </c>
    </row>
    <row r="15" spans="1:18" ht="14.85" customHeight="1" x14ac:dyDescent="0.25">
      <c r="A15" s="6">
        <v>13</v>
      </c>
      <c r="B15" s="6" t="s">
        <v>11</v>
      </c>
      <c r="C15" s="21" t="str">
        <f>HYPERLINK('Detailed Lot Listing'!AB15,'Detailed Lot Listing'!AA15)</f>
        <v xml:space="preserve">Chateau Margaux Premier Cru Classe, Margaux (Imperial)  </v>
      </c>
      <c r="D15" s="19">
        <v>1600</v>
      </c>
      <c r="E15" s="19">
        <v>2400</v>
      </c>
      <c r="Q15" s="2" t="s">
        <v>68</v>
      </c>
      <c r="R15" s="1" t="s">
        <v>102</v>
      </c>
    </row>
    <row r="16" spans="1:18" ht="14.85" customHeight="1" x14ac:dyDescent="0.25">
      <c r="A16" s="6">
        <v>14</v>
      </c>
      <c r="B16" s="6" t="s">
        <v>4</v>
      </c>
      <c r="C16" s="21" t="str">
        <f>HYPERLINK('Detailed Lot Listing'!AB16,'Detailed Lot Listing'!AA16)</f>
        <v xml:space="preserve">Chateau Margaux Premier Cru Classe, Margaux (Double Magnum)  </v>
      </c>
      <c r="D16" s="19">
        <v>1000</v>
      </c>
      <c r="E16" s="19">
        <v>1500</v>
      </c>
      <c r="Q16" s="2" t="s">
        <v>67</v>
      </c>
      <c r="R16" s="1" t="s">
        <v>103</v>
      </c>
    </row>
    <row r="17" spans="1:18" ht="14.85" customHeight="1" x14ac:dyDescent="0.25">
      <c r="A17" s="6">
        <v>15</v>
      </c>
      <c r="B17" s="6" t="s">
        <v>4</v>
      </c>
      <c r="C17" s="21" t="str">
        <f>HYPERLINK('Detailed Lot Listing'!AB17,'Detailed Lot Listing'!AA17)</f>
        <v xml:space="preserve">Chateau Margaux Premier Cru Classe, Margaux (Imperial)  </v>
      </c>
      <c r="D17" s="19">
        <v>2000</v>
      </c>
      <c r="E17" s="19">
        <v>3000</v>
      </c>
      <c r="Q17" s="2" t="s">
        <v>66</v>
      </c>
      <c r="R17" s="1" t="s">
        <v>104</v>
      </c>
    </row>
    <row r="18" spans="1:18" ht="14.85" customHeight="1" x14ac:dyDescent="0.25">
      <c r="A18" s="6">
        <v>16</v>
      </c>
      <c r="B18" s="6" t="s">
        <v>10</v>
      </c>
      <c r="C18" s="21" t="str">
        <f>HYPERLINK('Detailed Lot Listing'!AB18,'Detailed Lot Listing'!AA18)</f>
        <v xml:space="preserve">Chateau Lafite Rothschild Premier Cru Classe, Pauillac  </v>
      </c>
      <c r="D18" s="19">
        <v>850</v>
      </c>
      <c r="E18" s="19">
        <v>1500</v>
      </c>
      <c r="Q18" s="2" t="s">
        <v>65</v>
      </c>
      <c r="R18" s="1" t="s">
        <v>105</v>
      </c>
    </row>
    <row r="19" spans="1:18" ht="14.85" customHeight="1" x14ac:dyDescent="0.25">
      <c r="A19" s="6">
        <v>17</v>
      </c>
      <c r="B19" s="6" t="s">
        <v>18</v>
      </c>
      <c r="C19" s="21" t="str">
        <f>HYPERLINK('Detailed Lot Listing'!AB19,'Detailed Lot Listing'!AA19)</f>
        <v xml:space="preserve">Chateau Lafite Rothschild Premier Cru Classe, Pauillac (Double Magnum)  </v>
      </c>
      <c r="D19" s="19">
        <v>6000</v>
      </c>
      <c r="E19" s="19">
        <v>8000</v>
      </c>
      <c r="Q19" s="2" t="s">
        <v>64</v>
      </c>
      <c r="R19" s="1" t="s">
        <v>106</v>
      </c>
    </row>
    <row r="20" spans="1:18" ht="14.85" customHeight="1" x14ac:dyDescent="0.25">
      <c r="A20" s="6">
        <v>18</v>
      </c>
      <c r="B20" s="6" t="s">
        <v>18</v>
      </c>
      <c r="C20" s="21" t="str">
        <f>HYPERLINK('Detailed Lot Listing'!AB20,'Detailed Lot Listing'!AA20)</f>
        <v xml:space="preserve">Chateau Latour Premier Cru Classe, Pauillac (Imperial)  </v>
      </c>
      <c r="D20" s="19">
        <v>3500</v>
      </c>
      <c r="E20" s="19">
        <v>5000</v>
      </c>
      <c r="Q20" s="2" t="s">
        <v>63</v>
      </c>
      <c r="R20" s="1" t="s">
        <v>107</v>
      </c>
    </row>
    <row r="21" spans="1:18" ht="14.85" customHeight="1" x14ac:dyDescent="0.25">
      <c r="A21" s="6">
        <v>19</v>
      </c>
      <c r="B21" s="6" t="s">
        <v>15</v>
      </c>
      <c r="C21" s="21" t="str">
        <f>HYPERLINK('Detailed Lot Listing'!AB21,'Detailed Lot Listing'!AA21)</f>
        <v xml:space="preserve">Chateau Lynch Bages 5eme Cru Classe, Pauillac  </v>
      </c>
      <c r="D21" s="19">
        <v>220</v>
      </c>
      <c r="E21" s="19">
        <v>300</v>
      </c>
      <c r="Q21" s="2" t="s">
        <v>62</v>
      </c>
      <c r="R21" s="1" t="s">
        <v>108</v>
      </c>
    </row>
    <row r="22" spans="1:18" ht="14.85" customHeight="1" x14ac:dyDescent="0.25">
      <c r="A22" s="6">
        <v>20</v>
      </c>
      <c r="B22" s="6" t="s">
        <v>15</v>
      </c>
      <c r="C22" s="21" t="str">
        <f>HYPERLINK('Detailed Lot Listing'!AB22,'Detailed Lot Listing'!AA22)</f>
        <v xml:space="preserve">Chateau Pontet Canet 5eme Cru Classe, Pauillac (Magnums)  </v>
      </c>
      <c r="D22" s="19">
        <v>500</v>
      </c>
      <c r="E22" s="19">
        <v>700</v>
      </c>
      <c r="Q22" s="2" t="s">
        <v>61</v>
      </c>
      <c r="R22" s="1" t="s">
        <v>109</v>
      </c>
    </row>
    <row r="23" spans="1:18" ht="14.85" customHeight="1" x14ac:dyDescent="0.25">
      <c r="A23" s="6">
        <v>21</v>
      </c>
      <c r="B23" s="6" t="s">
        <v>14</v>
      </c>
      <c r="C23" s="21" t="str">
        <f>HYPERLINK('Detailed Lot Listing'!AB23,'Detailed Lot Listing'!AA23)</f>
        <v xml:space="preserve">Chateau Mouton Rothschild Premier Cru Classe, Pauillac (Double Magnum)  </v>
      </c>
      <c r="D23" s="19">
        <v>1350</v>
      </c>
      <c r="E23" s="19">
        <v>2200</v>
      </c>
      <c r="Q23" s="2" t="s">
        <v>60</v>
      </c>
      <c r="R23" s="1" t="s">
        <v>110</v>
      </c>
    </row>
    <row r="24" spans="1:18" ht="14.85" customHeight="1" x14ac:dyDescent="0.25">
      <c r="A24" s="6">
        <v>22</v>
      </c>
      <c r="B24" s="6" t="s">
        <v>14</v>
      </c>
      <c r="C24" s="21" t="str">
        <f>HYPERLINK('Detailed Lot Listing'!AB24,'Detailed Lot Listing'!AA24)</f>
        <v xml:space="preserve">Chateau Mouton Rothschild Premier Cru Classe, Pauillac (Double Magnum)  </v>
      </c>
      <c r="D24" s="19">
        <v>1350</v>
      </c>
      <c r="E24" s="19">
        <v>2200</v>
      </c>
      <c r="Q24" s="2" t="s">
        <v>59</v>
      </c>
      <c r="R24" s="1" t="s">
        <v>111</v>
      </c>
    </row>
    <row r="25" spans="1:18" ht="14.85" customHeight="1" x14ac:dyDescent="0.25">
      <c r="A25" s="6">
        <v>23</v>
      </c>
      <c r="B25" s="6" t="s">
        <v>7</v>
      </c>
      <c r="C25" s="21" t="str">
        <f>HYPERLINK('Detailed Lot Listing'!AB25,'Detailed Lot Listing'!AA25)</f>
        <v xml:space="preserve">Chateau Lafite Rothschild Premier Cru Classe, Pauillac (Double Magnum)  </v>
      </c>
      <c r="D25" s="19">
        <v>1200</v>
      </c>
      <c r="E25" s="19">
        <v>1800</v>
      </c>
      <c r="Q25" s="2" t="s">
        <v>58</v>
      </c>
      <c r="R25" s="1" t="s">
        <v>112</v>
      </c>
    </row>
    <row r="26" spans="1:18" ht="14.85" customHeight="1" x14ac:dyDescent="0.25">
      <c r="A26" s="6">
        <v>24</v>
      </c>
      <c r="B26" s="6" t="s">
        <v>7</v>
      </c>
      <c r="C26" s="21" t="str">
        <f>HYPERLINK('Detailed Lot Listing'!AB26,'Detailed Lot Listing'!AA26)</f>
        <v xml:space="preserve">Chateau Mouton Rothschild Premier Cru Classe, Pauillac (Double Magnum)  </v>
      </c>
      <c r="D26" s="19">
        <v>1000</v>
      </c>
      <c r="E26" s="19">
        <v>1500</v>
      </c>
      <c r="Q26" s="2" t="s">
        <v>57</v>
      </c>
      <c r="R26" s="1" t="s">
        <v>113</v>
      </c>
    </row>
    <row r="27" spans="1:18" ht="14.85" customHeight="1" x14ac:dyDescent="0.25">
      <c r="A27" s="6">
        <v>25</v>
      </c>
      <c r="B27" s="6" t="s">
        <v>7</v>
      </c>
      <c r="C27" s="21" t="str">
        <f>HYPERLINK('Detailed Lot Listing'!AB27,'Detailed Lot Listing'!AA27)</f>
        <v xml:space="preserve">Chateau Lynch Bages 5eme Cru Classe, Pauillac (Imperial)  </v>
      </c>
      <c r="D27" s="19">
        <v>500</v>
      </c>
      <c r="E27" s="19">
        <v>700</v>
      </c>
      <c r="Q27" s="2" t="s">
        <v>56</v>
      </c>
      <c r="R27" s="1" t="s">
        <v>114</v>
      </c>
    </row>
    <row r="28" spans="1:18" ht="14.85" customHeight="1" x14ac:dyDescent="0.25">
      <c r="A28" s="6">
        <v>26</v>
      </c>
      <c r="B28" s="6" t="s">
        <v>12</v>
      </c>
      <c r="C28" s="21" t="str">
        <f>HYPERLINK('Detailed Lot Listing'!AB28,'Detailed Lot Listing'!AA28)</f>
        <v xml:space="preserve">Chateau Lafite Rothschild Premier Cru Classe, Pauillac (Double Magnum)  </v>
      </c>
      <c r="D28" s="19">
        <v>1200</v>
      </c>
      <c r="E28" s="19">
        <v>2000</v>
      </c>
      <c r="Q28" s="2" t="s">
        <v>56</v>
      </c>
      <c r="R28" s="1" t="s">
        <v>115</v>
      </c>
    </row>
    <row r="29" spans="1:18" ht="14.85" customHeight="1" x14ac:dyDescent="0.25">
      <c r="A29" s="6">
        <v>27</v>
      </c>
      <c r="B29" s="6" t="s">
        <v>12</v>
      </c>
      <c r="C29" s="21" t="str">
        <f>HYPERLINK('Detailed Lot Listing'!AB29,'Detailed Lot Listing'!AA29)</f>
        <v xml:space="preserve">Chateau Lafite Rothschild Premier Cru Classe, Pauillac (Imperial)  </v>
      </c>
      <c r="D29" s="19">
        <v>2400</v>
      </c>
      <c r="E29" s="19">
        <v>3000</v>
      </c>
      <c r="Q29" s="2" t="s">
        <v>56</v>
      </c>
      <c r="R29" s="1" t="s">
        <v>116</v>
      </c>
    </row>
    <row r="30" spans="1:18" ht="14.85" customHeight="1" x14ac:dyDescent="0.25">
      <c r="A30" s="6">
        <v>28</v>
      </c>
      <c r="B30" s="6" t="s">
        <v>12</v>
      </c>
      <c r="C30" s="21" t="str">
        <f>HYPERLINK('Detailed Lot Listing'!AB30,'Detailed Lot Listing'!AA30)</f>
        <v xml:space="preserve">Chateau Lafite Rothschild Premier Cru Classe, Pauillac (Imperial)  </v>
      </c>
      <c r="D30" s="19">
        <v>2400</v>
      </c>
      <c r="E30" s="19">
        <v>3000</v>
      </c>
      <c r="Q30" s="2" t="s">
        <v>56</v>
      </c>
      <c r="R30" s="1" t="s">
        <v>117</v>
      </c>
    </row>
    <row r="31" spans="1:18" ht="14.85" customHeight="1" x14ac:dyDescent="0.25">
      <c r="A31" s="6">
        <v>29</v>
      </c>
      <c r="B31" s="6" t="s">
        <v>12</v>
      </c>
      <c r="C31" s="21" t="str">
        <f>HYPERLINK('Detailed Lot Listing'!AB31,'Detailed Lot Listing'!AA31)</f>
        <v xml:space="preserve">Chateau Lafite Rothschild Premier Cru Classe, Pauillac (Imperial)  </v>
      </c>
      <c r="D31" s="19">
        <v>2400</v>
      </c>
      <c r="E31" s="19">
        <v>3000</v>
      </c>
      <c r="Q31" s="2" t="s">
        <v>56</v>
      </c>
      <c r="R31" s="1" t="s">
        <v>118</v>
      </c>
    </row>
    <row r="32" spans="1:18" ht="14.85" customHeight="1" x14ac:dyDescent="0.25">
      <c r="A32" s="6">
        <v>30</v>
      </c>
      <c r="B32" s="6" t="s">
        <v>12</v>
      </c>
      <c r="C32" s="21" t="str">
        <f>HYPERLINK('Detailed Lot Listing'!AB32,'Detailed Lot Listing'!AA32)</f>
        <v xml:space="preserve">Chateau Mouton Rothschild Premier Cru Classe, Pauillac (Imperial)  </v>
      </c>
      <c r="D32" s="19">
        <v>1900</v>
      </c>
      <c r="E32" s="19">
        <v>2600</v>
      </c>
      <c r="Q32" s="2" t="s">
        <v>55</v>
      </c>
      <c r="R32" s="1" t="s">
        <v>119</v>
      </c>
    </row>
    <row r="33" spans="1:18" ht="14.85" customHeight="1" x14ac:dyDescent="0.25">
      <c r="A33" s="6">
        <v>31</v>
      </c>
      <c r="B33" s="6" t="s">
        <v>11</v>
      </c>
      <c r="C33" s="21" t="str">
        <f>HYPERLINK('Detailed Lot Listing'!AB33,'Detailed Lot Listing'!AA33)</f>
        <v xml:space="preserve">Chateau Mouton Rothschild Premier Cru Classe, Pauillac (Magnums)  </v>
      </c>
      <c r="D33" s="19">
        <v>1300</v>
      </c>
      <c r="E33" s="19">
        <v>2000</v>
      </c>
      <c r="Q33" s="2" t="s">
        <v>44</v>
      </c>
      <c r="R33" s="1" t="s">
        <v>120</v>
      </c>
    </row>
    <row r="34" spans="1:18" ht="14.85" customHeight="1" x14ac:dyDescent="0.25">
      <c r="A34" s="6">
        <v>32</v>
      </c>
      <c r="B34" s="6" t="s">
        <v>11</v>
      </c>
      <c r="C34" s="21" t="str">
        <f>HYPERLINK('Detailed Lot Listing'!AB34,'Detailed Lot Listing'!AA34)</f>
        <v xml:space="preserve">Chateau Lafite Rothschild Premier Cru Classe, Pauillac (Double Magnum)  </v>
      </c>
      <c r="D34" s="19">
        <v>1200</v>
      </c>
      <c r="E34" s="19">
        <v>2000</v>
      </c>
      <c r="Q34" s="2" t="s">
        <v>55</v>
      </c>
      <c r="R34" s="1" t="s">
        <v>121</v>
      </c>
    </row>
    <row r="35" spans="1:18" ht="14.85" customHeight="1" x14ac:dyDescent="0.25">
      <c r="A35" s="6">
        <v>33</v>
      </c>
      <c r="B35" s="6" t="s">
        <v>11</v>
      </c>
      <c r="C35" s="21" t="str">
        <f>HYPERLINK('Detailed Lot Listing'!AB35,'Detailed Lot Listing'!AA35)</f>
        <v xml:space="preserve">Chateau Lafite Rothschild Premier Cru Classe, Pauillac (Double Magnum)  </v>
      </c>
      <c r="D35" s="19">
        <v>1200</v>
      </c>
      <c r="E35" s="19">
        <v>2000</v>
      </c>
      <c r="Q35" s="2" t="s">
        <v>54</v>
      </c>
      <c r="R35" s="1" t="s">
        <v>122</v>
      </c>
    </row>
    <row r="36" spans="1:18" ht="14.85" customHeight="1" x14ac:dyDescent="0.25">
      <c r="A36" s="6">
        <v>34</v>
      </c>
      <c r="B36" s="6" t="s">
        <v>11</v>
      </c>
      <c r="C36" s="21" t="str">
        <f>HYPERLINK('Detailed Lot Listing'!AB36,'Detailed Lot Listing'!AA36)</f>
        <v xml:space="preserve">Chateau Mouton Rothschild Premier Cru Classe, Pauillac (Double Magnum)  </v>
      </c>
      <c r="D36" s="19">
        <v>1000</v>
      </c>
      <c r="E36" s="19">
        <v>1500</v>
      </c>
      <c r="Q36" s="2" t="s">
        <v>36</v>
      </c>
      <c r="R36" s="1" t="s">
        <v>123</v>
      </c>
    </row>
    <row r="37" spans="1:18" ht="14.85" customHeight="1" x14ac:dyDescent="0.25">
      <c r="A37" s="6">
        <v>35</v>
      </c>
      <c r="B37" s="6" t="s">
        <v>11</v>
      </c>
      <c r="C37" s="21" t="str">
        <f>HYPERLINK('Detailed Lot Listing'!AB37,'Detailed Lot Listing'!AA37)</f>
        <v xml:space="preserve">Chateau Mouton Rothschild Premier Cru Classe, Pauillac (Double Magnum)  </v>
      </c>
      <c r="D37" s="19">
        <v>1000</v>
      </c>
      <c r="E37" s="19">
        <v>1500</v>
      </c>
      <c r="Q37" s="2" t="s">
        <v>53</v>
      </c>
      <c r="R37" s="1" t="s">
        <v>124</v>
      </c>
    </row>
    <row r="38" spans="1:18" ht="14.85" customHeight="1" x14ac:dyDescent="0.25">
      <c r="A38" s="6">
        <v>36</v>
      </c>
      <c r="B38" s="6" t="s">
        <v>11</v>
      </c>
      <c r="C38" s="21" t="str">
        <f>HYPERLINK('Detailed Lot Listing'!AB38,'Detailed Lot Listing'!AA38)</f>
        <v xml:space="preserve">Chateau Lafite Rothschild Premier Cru Classe, Pauillac (Imperial)  </v>
      </c>
      <c r="D38" s="19">
        <v>2400</v>
      </c>
      <c r="E38" s="19">
        <v>3400</v>
      </c>
      <c r="Q38" s="2" t="s">
        <v>52</v>
      </c>
      <c r="R38" s="1" t="s">
        <v>125</v>
      </c>
    </row>
    <row r="39" spans="1:18" ht="14.85" customHeight="1" x14ac:dyDescent="0.25">
      <c r="A39" s="6">
        <v>37</v>
      </c>
      <c r="B39" s="6" t="s">
        <v>11</v>
      </c>
      <c r="C39" s="21" t="str">
        <f>HYPERLINK('Detailed Lot Listing'!AB39,'Detailed Lot Listing'!AA39)</f>
        <v xml:space="preserve">Chateau Mouton Rothschild Premier Cru Classe, Pauillac (Imperial)  </v>
      </c>
      <c r="D39" s="19">
        <v>2000</v>
      </c>
      <c r="E39" s="19">
        <v>3000</v>
      </c>
      <c r="Q39" s="2" t="s">
        <v>51</v>
      </c>
      <c r="R39" s="1" t="s">
        <v>126</v>
      </c>
    </row>
    <row r="40" spans="1:18" ht="14.85" customHeight="1" x14ac:dyDescent="0.25">
      <c r="A40" s="6">
        <v>38</v>
      </c>
      <c r="B40" s="6" t="s">
        <v>8</v>
      </c>
      <c r="C40" s="21" t="str">
        <f>HYPERLINK('Detailed Lot Listing'!AB40,'Detailed Lot Listing'!AA40)</f>
        <v xml:space="preserve">Chateau Lynch Bages 5eme Cru Classe, Pauillac (Imperial)  </v>
      </c>
      <c r="D40" s="19">
        <v>480</v>
      </c>
      <c r="E40" s="19">
        <v>600</v>
      </c>
      <c r="Q40" s="2" t="s">
        <v>50</v>
      </c>
      <c r="R40" s="1" t="s">
        <v>127</v>
      </c>
    </row>
    <row r="41" spans="1:18" ht="14.85" customHeight="1" x14ac:dyDescent="0.25">
      <c r="A41" s="6">
        <v>39</v>
      </c>
      <c r="B41" s="6" t="s">
        <v>3</v>
      </c>
      <c r="C41" s="21" t="str">
        <f>HYPERLINK('Detailed Lot Listing'!AB41,'Detailed Lot Listing'!AA41)</f>
        <v xml:space="preserve">Chateau Lynch Bages 5eme Cru Classe, Pauillac (Double Magnum)  </v>
      </c>
      <c r="D41" s="19">
        <v>270</v>
      </c>
      <c r="E41" s="19">
        <v>400</v>
      </c>
      <c r="Q41" s="2" t="s">
        <v>36</v>
      </c>
      <c r="R41" s="1" t="s">
        <v>128</v>
      </c>
    </row>
    <row r="42" spans="1:18" ht="14.85" customHeight="1" x14ac:dyDescent="0.25">
      <c r="A42" s="6">
        <v>40</v>
      </c>
      <c r="B42" s="6" t="s">
        <v>3</v>
      </c>
      <c r="C42" s="21" t="str">
        <f>HYPERLINK('Detailed Lot Listing'!AB42,'Detailed Lot Listing'!AA42)</f>
        <v xml:space="preserve">Chateau Lynch Bages 5eme Cru Classe, Pauillac (Double Magnum)  </v>
      </c>
      <c r="D42" s="19">
        <v>270</v>
      </c>
      <c r="E42" s="19">
        <v>400</v>
      </c>
      <c r="Q42" s="2" t="s">
        <v>49</v>
      </c>
      <c r="R42" s="1" t="s">
        <v>129</v>
      </c>
    </row>
    <row r="43" spans="1:18" ht="14.85" customHeight="1" x14ac:dyDescent="0.25">
      <c r="A43" s="6">
        <v>41</v>
      </c>
      <c r="B43" s="6" t="s">
        <v>3</v>
      </c>
      <c r="C43" s="21" t="str">
        <f>HYPERLINK('Detailed Lot Listing'!AB43,'Detailed Lot Listing'!AA43)</f>
        <v xml:space="preserve">Chateau Lynch Bages 5eme Cru Classe, Pauillac (Imperial)  </v>
      </c>
      <c r="D43" s="19">
        <v>540</v>
      </c>
      <c r="E43" s="19">
        <v>800</v>
      </c>
      <c r="Q43" s="2" t="s">
        <v>48</v>
      </c>
      <c r="R43" s="1" t="s">
        <v>130</v>
      </c>
    </row>
    <row r="44" spans="1:18" ht="14.85" customHeight="1" x14ac:dyDescent="0.25">
      <c r="A44" s="6">
        <v>42</v>
      </c>
      <c r="B44" s="6" t="s">
        <v>4</v>
      </c>
      <c r="C44" s="21" t="str">
        <f>HYPERLINK('Detailed Lot Listing'!AB44,'Detailed Lot Listing'!AA44)</f>
        <v xml:space="preserve">Chateau Lafite Rothschild Premier Cru Classe, Pauillac (Double Magnum)  </v>
      </c>
      <c r="D44" s="19">
        <v>1200</v>
      </c>
      <c r="E44" s="19">
        <v>1800</v>
      </c>
      <c r="Q44" s="2" t="s">
        <v>48</v>
      </c>
      <c r="R44" s="1" t="s">
        <v>131</v>
      </c>
    </row>
    <row r="45" spans="1:18" ht="14.85" customHeight="1" x14ac:dyDescent="0.25">
      <c r="A45" s="6">
        <v>43</v>
      </c>
      <c r="B45" s="6" t="s">
        <v>4</v>
      </c>
      <c r="C45" s="21" t="str">
        <f>HYPERLINK('Detailed Lot Listing'!AB45,'Detailed Lot Listing'!AA45)</f>
        <v xml:space="preserve">Chateau Lafite Rothschild Premier Cru Classe, Pauillac (Imperial)  </v>
      </c>
      <c r="D45" s="19">
        <v>2400</v>
      </c>
      <c r="E45" s="19">
        <v>3400</v>
      </c>
      <c r="Q45" s="2" t="s">
        <v>48</v>
      </c>
      <c r="R45" s="1" t="s">
        <v>132</v>
      </c>
    </row>
    <row r="46" spans="1:18" ht="14.85" customHeight="1" x14ac:dyDescent="0.25">
      <c r="A46" s="6">
        <v>44</v>
      </c>
      <c r="B46" s="6" t="s">
        <v>4</v>
      </c>
      <c r="C46" s="21" t="str">
        <f>HYPERLINK('Detailed Lot Listing'!AB46,'Detailed Lot Listing'!AA46)</f>
        <v xml:space="preserve">Chateau Mouton Rothschild Premier Cru Classe, Pauillac (Magnum)  </v>
      </c>
      <c r="D46" s="19">
        <v>400</v>
      </c>
      <c r="E46" s="19">
        <v>800</v>
      </c>
      <c r="Q46" s="2" t="s">
        <v>48</v>
      </c>
      <c r="R46" s="1" t="s">
        <v>133</v>
      </c>
    </row>
    <row r="47" spans="1:18" ht="14.85" customHeight="1" x14ac:dyDescent="0.25">
      <c r="A47" s="6">
        <v>45</v>
      </c>
      <c r="B47" s="6" t="s">
        <v>4</v>
      </c>
      <c r="C47" s="21" t="str">
        <f>HYPERLINK('Detailed Lot Listing'!AB47,'Detailed Lot Listing'!AA47)</f>
        <v xml:space="preserve">Chateau Mouton Rothschild Premier Cru Classe, Pauillac (Double Magnum)  </v>
      </c>
      <c r="D47" s="19">
        <v>900</v>
      </c>
      <c r="E47" s="19">
        <v>1200</v>
      </c>
      <c r="Q47" s="2" t="s">
        <v>48</v>
      </c>
      <c r="R47" s="1" t="s">
        <v>134</v>
      </c>
    </row>
    <row r="48" spans="1:18" ht="14.85" customHeight="1" x14ac:dyDescent="0.25">
      <c r="A48" s="6">
        <v>46</v>
      </c>
      <c r="B48" s="6" t="s">
        <v>4</v>
      </c>
      <c r="C48" s="21" t="str">
        <f>HYPERLINK('Detailed Lot Listing'!AB48,'Detailed Lot Listing'!AA48)</f>
        <v xml:space="preserve">Chateau Mouton Rothschild Premier Cru Classe, Pauillac (Double Magnum)  </v>
      </c>
      <c r="D48" s="19">
        <v>900</v>
      </c>
      <c r="E48" s="19">
        <v>1200</v>
      </c>
      <c r="Q48" s="2" t="s">
        <v>48</v>
      </c>
      <c r="R48" s="1" t="s">
        <v>135</v>
      </c>
    </row>
    <row r="49" spans="1:18" ht="14.85" customHeight="1" x14ac:dyDescent="0.25">
      <c r="A49" s="6">
        <v>47</v>
      </c>
      <c r="B49" s="6" t="s">
        <v>4</v>
      </c>
      <c r="C49" s="21" t="str">
        <f>HYPERLINK('Detailed Lot Listing'!AB49,'Detailed Lot Listing'!AA49)</f>
        <v xml:space="preserve">Chateau Mouton Rothschild Premier Cru Classe, Pauillac (Imperial)  </v>
      </c>
      <c r="D49" s="19">
        <v>1800</v>
      </c>
      <c r="E49" s="19">
        <v>2500</v>
      </c>
      <c r="Q49" s="2" t="s">
        <v>47</v>
      </c>
      <c r="R49" s="1" t="s">
        <v>136</v>
      </c>
    </row>
    <row r="50" spans="1:18" ht="14.85" customHeight="1" x14ac:dyDescent="0.25">
      <c r="A50" s="6">
        <v>48</v>
      </c>
      <c r="B50" s="6" t="s">
        <v>40</v>
      </c>
      <c r="C50" s="21" t="str">
        <f>HYPERLINK('Detailed Lot Listing'!AB50,'Detailed Lot Listing'!AA50)</f>
        <v xml:space="preserve">Chateau Haut Brion Premier Cru Classe, Pessac Leognan (Magnum)  </v>
      </c>
      <c r="D50" s="19">
        <v>750</v>
      </c>
      <c r="E50" s="19">
        <v>1000</v>
      </c>
      <c r="Q50" s="2" t="s">
        <v>46</v>
      </c>
      <c r="R50" s="1" t="s">
        <v>137</v>
      </c>
    </row>
    <row r="51" spans="1:18" ht="14.85" customHeight="1" x14ac:dyDescent="0.25">
      <c r="A51" s="6">
        <v>49</v>
      </c>
      <c r="B51" s="6" t="s">
        <v>15</v>
      </c>
      <c r="C51" s="21" t="str">
        <f>HYPERLINK('Detailed Lot Listing'!AB51,'Detailed Lot Listing'!AA51)</f>
        <v xml:space="preserve">Chateau Haut Brion Premier Cru Classe, Pessac Leognan (Double Magnum)  </v>
      </c>
      <c r="D51" s="19">
        <v>1500</v>
      </c>
      <c r="E51" s="19">
        <v>2000</v>
      </c>
      <c r="Q51" s="2" t="s">
        <v>45</v>
      </c>
      <c r="R51" s="1" t="s">
        <v>138</v>
      </c>
    </row>
    <row r="52" spans="1:18" ht="14.85" customHeight="1" x14ac:dyDescent="0.25">
      <c r="A52" s="6">
        <v>50</v>
      </c>
      <c r="B52" s="6" t="s">
        <v>15</v>
      </c>
      <c r="C52" s="21" t="str">
        <f>HYPERLINK('Detailed Lot Listing'!AB52,'Detailed Lot Listing'!AA52)</f>
        <v xml:space="preserve">Chateau Haut Brion Premier Cru Classe, Pessac Leognan (Double Magnum)  </v>
      </c>
      <c r="D52" s="19">
        <v>1700</v>
      </c>
      <c r="E52" s="19">
        <v>2300</v>
      </c>
      <c r="Q52" s="2" t="s">
        <v>44</v>
      </c>
      <c r="R52" s="1" t="s">
        <v>139</v>
      </c>
    </row>
    <row r="53" spans="1:18" ht="14.85" customHeight="1" x14ac:dyDescent="0.25">
      <c r="A53" s="6">
        <v>51</v>
      </c>
      <c r="B53" s="6" t="s">
        <v>15</v>
      </c>
      <c r="C53" s="21" t="str">
        <f>HYPERLINK('Detailed Lot Listing'!AB53,'Detailed Lot Listing'!AA53)</f>
        <v xml:space="preserve">Chateau La Mission Haut Brion Cru Classe, Pessac Leognan (Double Magnum)  </v>
      </c>
      <c r="D53" s="19">
        <v>1100</v>
      </c>
      <c r="E53" s="19">
        <v>1500</v>
      </c>
      <c r="Q53" s="2" t="s">
        <v>43</v>
      </c>
      <c r="R53" s="1" t="s">
        <v>140</v>
      </c>
    </row>
    <row r="54" spans="1:18" ht="14.85" customHeight="1" x14ac:dyDescent="0.25">
      <c r="A54" s="6">
        <v>52</v>
      </c>
      <c r="B54" s="6" t="s">
        <v>14</v>
      </c>
      <c r="C54" s="21" t="str">
        <f>HYPERLINK('Detailed Lot Listing'!AB54,'Detailed Lot Listing'!AA54)</f>
        <v xml:space="preserve">Chateau Haut Brion Premier Cru Classe, Pessac Leognan (Double Magnum)  </v>
      </c>
      <c r="D54" s="19">
        <v>1600</v>
      </c>
      <c r="E54" s="19">
        <v>2200</v>
      </c>
      <c r="Q54" s="2" t="s">
        <v>41</v>
      </c>
      <c r="R54" s="1" t="s">
        <v>141</v>
      </c>
    </row>
    <row r="55" spans="1:18" ht="14.85" customHeight="1" x14ac:dyDescent="0.25">
      <c r="A55" s="6">
        <v>53</v>
      </c>
      <c r="B55" s="6" t="s">
        <v>14</v>
      </c>
      <c r="C55" s="21" t="str">
        <f>HYPERLINK('Detailed Lot Listing'!AB55,'Detailed Lot Listing'!AA55)</f>
        <v xml:space="preserve">Chateau Haut Brion Premier Cru Classe, Pessac Leognan (Double Magnum)  </v>
      </c>
      <c r="D55" s="19">
        <v>1700</v>
      </c>
      <c r="E55" s="19">
        <v>2400</v>
      </c>
      <c r="Q55" s="2" t="s">
        <v>42</v>
      </c>
      <c r="R55" s="1" t="s">
        <v>142</v>
      </c>
    </row>
    <row r="56" spans="1:18" ht="14.85" customHeight="1" x14ac:dyDescent="0.25">
      <c r="A56" s="6">
        <v>54</v>
      </c>
      <c r="B56" s="6" t="s">
        <v>7</v>
      </c>
      <c r="C56" s="21" t="str">
        <f>HYPERLINK('Detailed Lot Listing'!AB56,'Detailed Lot Listing'!AA56)</f>
        <v xml:space="preserve">Chateau Pape Clement Cru Classe, Pessac Leognan (Imperial)  </v>
      </c>
      <c r="D56" s="19">
        <v>440</v>
      </c>
      <c r="E56" s="19">
        <v>800</v>
      </c>
      <c r="Q56" s="2" t="s">
        <v>41</v>
      </c>
      <c r="R56" s="1" t="s">
        <v>143</v>
      </c>
    </row>
    <row r="57" spans="1:18" ht="14.85" customHeight="1" x14ac:dyDescent="0.25">
      <c r="A57" s="6">
        <v>55</v>
      </c>
      <c r="B57" s="6" t="s">
        <v>12</v>
      </c>
      <c r="C57" s="21" t="str">
        <f>HYPERLINK('Detailed Lot Listing'!AB57,'Detailed Lot Listing'!AA57)</f>
        <v xml:space="preserve">Chateau Haut Brion Premier Cru Classe, Pessac Leognan (Magnums)  </v>
      </c>
      <c r="D57" s="19">
        <v>1500</v>
      </c>
      <c r="E57" s="19">
        <v>2500</v>
      </c>
      <c r="Q57" s="2" t="s">
        <v>39</v>
      </c>
      <c r="R57" s="1" t="s">
        <v>144</v>
      </c>
    </row>
    <row r="58" spans="1:18" ht="14.85" customHeight="1" x14ac:dyDescent="0.25">
      <c r="A58" s="6">
        <v>56</v>
      </c>
      <c r="B58" s="6" t="s">
        <v>12</v>
      </c>
      <c r="C58" s="21" t="str">
        <f>HYPERLINK('Detailed Lot Listing'!AB58,'Detailed Lot Listing'!AA58)</f>
        <v xml:space="preserve">Chateau Haut Brion Premier Cru Classe, Pessac Leognan (Imperial)  </v>
      </c>
      <c r="D58" s="19">
        <v>2000</v>
      </c>
      <c r="E58" s="19">
        <v>3000</v>
      </c>
      <c r="Q58" s="2" t="s">
        <v>38</v>
      </c>
      <c r="R58" s="1" t="s">
        <v>145</v>
      </c>
    </row>
    <row r="59" spans="1:18" ht="14.85" customHeight="1" x14ac:dyDescent="0.25">
      <c r="A59" s="6">
        <v>57</v>
      </c>
      <c r="B59" s="6" t="s">
        <v>12</v>
      </c>
      <c r="C59" s="21" t="str">
        <f>HYPERLINK('Detailed Lot Listing'!AB59,'Detailed Lot Listing'!AA59)</f>
        <v xml:space="preserve">Chateau Haut Brion Premier Cru Classe, Pessac Leognan (Imperial)  </v>
      </c>
      <c r="D59" s="19">
        <v>2000</v>
      </c>
      <c r="E59" s="19">
        <v>3000</v>
      </c>
      <c r="Q59" s="2" t="s">
        <v>38</v>
      </c>
      <c r="R59" s="1" t="s">
        <v>146</v>
      </c>
    </row>
    <row r="60" spans="1:18" ht="14.85" customHeight="1" x14ac:dyDescent="0.25">
      <c r="A60" s="6">
        <v>58</v>
      </c>
      <c r="B60" s="6" t="s">
        <v>11</v>
      </c>
      <c r="C60" s="21" t="str">
        <f>HYPERLINK('Detailed Lot Listing'!AB60,'Detailed Lot Listing'!AA60)</f>
        <v xml:space="preserve">Chateau Haut Brion Premier Cru Classe, Pessac Leognan (Magnums)  </v>
      </c>
      <c r="D60" s="19">
        <v>1000</v>
      </c>
      <c r="E60" s="19">
        <v>1600</v>
      </c>
      <c r="Q60" s="2" t="s">
        <v>37</v>
      </c>
      <c r="R60" s="1" t="s">
        <v>147</v>
      </c>
    </row>
    <row r="61" spans="1:18" ht="14.85" customHeight="1" x14ac:dyDescent="0.25">
      <c r="A61" s="6">
        <v>59</v>
      </c>
      <c r="B61" s="6" t="s">
        <v>11</v>
      </c>
      <c r="C61" s="21" t="str">
        <f>HYPERLINK('Detailed Lot Listing'!AB61,'Detailed Lot Listing'!AA61)</f>
        <v xml:space="preserve">Chateau Haut Brion Premier Cru Classe, Pessac Leognan (Double Magnum)  </v>
      </c>
      <c r="D61" s="19">
        <v>850</v>
      </c>
      <c r="E61" s="19">
        <v>1100</v>
      </c>
      <c r="Q61" s="2" t="s">
        <v>36</v>
      </c>
      <c r="R61" s="1" t="s">
        <v>148</v>
      </c>
    </row>
    <row r="62" spans="1:18" ht="14.85" customHeight="1" x14ac:dyDescent="0.25">
      <c r="A62" s="6">
        <v>60</v>
      </c>
      <c r="B62" s="6" t="s">
        <v>11</v>
      </c>
      <c r="C62" s="21" t="str">
        <f>HYPERLINK('Detailed Lot Listing'!AB62,'Detailed Lot Listing'!AA62)</f>
        <v xml:space="preserve">Chateau Haut Brion Premier Cru Classe, Pessac Leognan (Imperial)  </v>
      </c>
      <c r="D62" s="19">
        <v>1800</v>
      </c>
      <c r="E62" s="19">
        <v>2500</v>
      </c>
      <c r="Q62" s="2" t="s">
        <v>35</v>
      </c>
      <c r="R62" s="1" t="s">
        <v>149</v>
      </c>
    </row>
    <row r="63" spans="1:18" ht="14.85" customHeight="1" x14ac:dyDescent="0.25">
      <c r="A63" s="6">
        <v>61</v>
      </c>
      <c r="B63" s="6" t="s">
        <v>11</v>
      </c>
      <c r="C63" s="21" t="str">
        <f>HYPERLINK('Detailed Lot Listing'!AB63,'Detailed Lot Listing'!AA63)</f>
        <v xml:space="preserve">Chateau Haut Brion Premier Cru Classe, Pessac Leognan (Imperial)  </v>
      </c>
      <c r="D63" s="19">
        <v>1600</v>
      </c>
      <c r="E63" s="19">
        <v>2200</v>
      </c>
      <c r="Q63" s="2" t="s">
        <v>34</v>
      </c>
      <c r="R63" s="1" t="s">
        <v>150</v>
      </c>
    </row>
    <row r="64" spans="1:18" ht="14.85" customHeight="1" x14ac:dyDescent="0.25">
      <c r="A64" s="6">
        <v>62</v>
      </c>
      <c r="B64" s="6" t="s">
        <v>8</v>
      </c>
      <c r="C64" s="21" t="str">
        <f>HYPERLINK('Detailed Lot Listing'!AB64,'Detailed Lot Listing'!AA64)</f>
        <v xml:space="preserve">Chateau Haut Brion Premier Cru Classe, Pessac Leognan (Magnums)  </v>
      </c>
      <c r="D64" s="19">
        <v>1450</v>
      </c>
      <c r="E64" s="19">
        <v>2200</v>
      </c>
      <c r="Q64" s="2" t="s">
        <v>34</v>
      </c>
      <c r="R64" s="1" t="s">
        <v>151</v>
      </c>
    </row>
    <row r="65" spans="1:18" ht="14.85" customHeight="1" x14ac:dyDescent="0.25">
      <c r="A65" s="6">
        <v>63</v>
      </c>
      <c r="B65" s="6" t="s">
        <v>4</v>
      </c>
      <c r="C65" s="21" t="str">
        <f>HYPERLINK('Detailed Lot Listing'!AB65,'Detailed Lot Listing'!AA65)</f>
        <v xml:space="preserve">Chateau Haut Brion Premier Cru Classe, Pessac Leognan (Double Magnum)  </v>
      </c>
      <c r="D65" s="19">
        <v>800</v>
      </c>
      <c r="E65" s="19">
        <v>1200</v>
      </c>
      <c r="Q65" s="2" t="s">
        <v>33</v>
      </c>
      <c r="R65" s="1" t="s">
        <v>152</v>
      </c>
    </row>
    <row r="66" spans="1:18" ht="14.85" customHeight="1" x14ac:dyDescent="0.25">
      <c r="A66" s="6">
        <v>64</v>
      </c>
      <c r="B66" s="6" t="s">
        <v>4</v>
      </c>
      <c r="C66" s="21" t="str">
        <f>HYPERLINK('Detailed Lot Listing'!AB66,'Detailed Lot Listing'!AA66)</f>
        <v xml:space="preserve">Chateau Haut Brion Premier Cru Classe, Pessac Leognan (Imperial)  </v>
      </c>
      <c r="D66" s="19">
        <v>1600</v>
      </c>
      <c r="E66" s="19">
        <v>2200</v>
      </c>
      <c r="Q66" s="2" t="s">
        <v>33</v>
      </c>
      <c r="R66" s="1" t="s">
        <v>153</v>
      </c>
    </row>
    <row r="67" spans="1:18" ht="14.85" customHeight="1" x14ac:dyDescent="0.25">
      <c r="A67" s="6">
        <v>65</v>
      </c>
      <c r="B67" s="6" t="s">
        <v>40</v>
      </c>
      <c r="C67" s="21" t="str">
        <f>HYPERLINK('Detailed Lot Listing'!AB67,'Detailed Lot Listing'!AA67)</f>
        <v xml:space="preserve">Chateau Figeac Premier Grand Cru Classe B, Saint Emilion Grand Cru (Magnums)  </v>
      </c>
      <c r="D67" s="19">
        <v>1600</v>
      </c>
      <c r="E67" s="19">
        <v>2500</v>
      </c>
      <c r="Q67" s="2" t="s">
        <v>33</v>
      </c>
      <c r="R67" s="1" t="s">
        <v>154</v>
      </c>
    </row>
    <row r="68" spans="1:18" ht="14.85" customHeight="1" x14ac:dyDescent="0.25">
      <c r="A68" s="6">
        <v>66</v>
      </c>
      <c r="B68" s="6" t="s">
        <v>40</v>
      </c>
      <c r="C68" s="21" t="str">
        <f>HYPERLINK('Detailed Lot Listing'!AB68,'Detailed Lot Listing'!AA68)</f>
        <v xml:space="preserve">Chateau Figeac Premier Grand Cru Classe B, Saint Emilion Grand Cru (Magnums)  </v>
      </c>
      <c r="D68" s="19">
        <v>1500</v>
      </c>
      <c r="E68" s="19">
        <v>2400</v>
      </c>
      <c r="Q68" s="2" t="s">
        <v>33</v>
      </c>
      <c r="R68" s="1" t="s">
        <v>155</v>
      </c>
    </row>
    <row r="69" spans="1:18" ht="14.85" customHeight="1" x14ac:dyDescent="0.25">
      <c r="A69" s="6">
        <v>67</v>
      </c>
      <c r="B69" s="6" t="s">
        <v>40</v>
      </c>
      <c r="C69" s="21" t="str">
        <f>HYPERLINK('Detailed Lot Listing'!AB69,'Detailed Lot Listing'!AA69)</f>
        <v xml:space="preserve">Chateau Figeac Premier Grand Cru Classe B, Saint Emilion Grand Cru (Jeroboam)  </v>
      </c>
      <c r="D69" s="19">
        <v>950</v>
      </c>
      <c r="E69" s="19">
        <v>1350</v>
      </c>
      <c r="Q69" s="2" t="s">
        <v>32</v>
      </c>
      <c r="R69" s="1" t="s">
        <v>156</v>
      </c>
    </row>
    <row r="70" spans="1:18" ht="14.85" customHeight="1" x14ac:dyDescent="0.25">
      <c r="A70" s="6">
        <v>68</v>
      </c>
      <c r="B70" s="6" t="s">
        <v>15</v>
      </c>
      <c r="C70" s="21" t="str">
        <f>HYPERLINK('Detailed Lot Listing'!AB70,'Detailed Lot Listing'!AA70)</f>
        <v xml:space="preserve">Chateau Ausone Premier Grand Cru Classe A, Saint Emilion Grand Cru (Magnums)  </v>
      </c>
      <c r="D70" s="19">
        <v>2400</v>
      </c>
      <c r="E70" s="19">
        <v>3000</v>
      </c>
      <c r="Q70" s="2" t="s">
        <v>31</v>
      </c>
      <c r="R70" s="1" t="s">
        <v>157</v>
      </c>
    </row>
    <row r="71" spans="1:18" ht="14.85" customHeight="1" x14ac:dyDescent="0.25">
      <c r="A71" s="6">
        <v>69</v>
      </c>
      <c r="B71" s="6" t="s">
        <v>15</v>
      </c>
      <c r="C71" s="21" t="str">
        <f>HYPERLINK('Detailed Lot Listing'!AB71,'Detailed Lot Listing'!AA71)</f>
        <v xml:space="preserve">Chateau Pavie Premier Grand Cru Classe A, Saint Emilion Grand Cru (Double Magnum)  </v>
      </c>
      <c r="D71" s="19">
        <v>650</v>
      </c>
      <c r="E71" s="19">
        <v>1000</v>
      </c>
      <c r="Q71" s="2" t="s">
        <v>31</v>
      </c>
      <c r="R71" s="1" t="s">
        <v>158</v>
      </c>
    </row>
    <row r="72" spans="1:18" ht="14.85" customHeight="1" x14ac:dyDescent="0.25">
      <c r="A72" s="6">
        <v>70</v>
      </c>
      <c r="B72" s="6" t="s">
        <v>15</v>
      </c>
      <c r="C72" s="21" t="str">
        <f>HYPERLINK('Detailed Lot Listing'!AB72,'Detailed Lot Listing'!AA72)</f>
        <v xml:space="preserve">Chateau Pavie Premier Grand Cru Classe A, Saint Emilion Grand Cru (Double Magnum)  </v>
      </c>
      <c r="D72" s="19">
        <v>650</v>
      </c>
      <c r="E72" s="19">
        <v>1000</v>
      </c>
      <c r="Q72" s="2" t="s">
        <v>30</v>
      </c>
      <c r="R72" s="1" t="s">
        <v>159</v>
      </c>
    </row>
    <row r="73" spans="1:18" ht="14.85" customHeight="1" x14ac:dyDescent="0.25">
      <c r="A73" s="6">
        <v>71</v>
      </c>
      <c r="B73" s="6" t="s">
        <v>14</v>
      </c>
      <c r="C73" s="21" t="str">
        <f>HYPERLINK('Detailed Lot Listing'!AB73,'Detailed Lot Listing'!AA73)</f>
        <v xml:space="preserve">Chateau Figeac Premier Grand Cru Classe B, Saint Emilion Grand Cru  </v>
      </c>
      <c r="D73" s="19">
        <v>750</v>
      </c>
      <c r="E73" s="19">
        <v>1000</v>
      </c>
      <c r="Q73" s="2" t="s">
        <v>29</v>
      </c>
      <c r="R73" s="1" t="s">
        <v>160</v>
      </c>
    </row>
    <row r="74" spans="1:18" ht="14.85" customHeight="1" x14ac:dyDescent="0.25">
      <c r="A74" s="6">
        <v>72</v>
      </c>
      <c r="B74" s="6" t="s">
        <v>7</v>
      </c>
      <c r="C74" s="21" t="str">
        <f>HYPERLINK('Detailed Lot Listing'!AB74,'Detailed Lot Listing'!AA74)</f>
        <v xml:space="preserve">Chateau Cheval Blanc Premier Grand Cru Classe A, Saint Emilion Grand Cru (Imperial)  </v>
      </c>
      <c r="D74" s="19">
        <v>2000</v>
      </c>
      <c r="E74" s="19">
        <v>3000</v>
      </c>
      <c r="Q74" s="2" t="s">
        <v>28</v>
      </c>
      <c r="R74" s="1" t="s">
        <v>161</v>
      </c>
    </row>
    <row r="75" spans="1:18" ht="14.85" customHeight="1" x14ac:dyDescent="0.25">
      <c r="A75" s="6">
        <v>73</v>
      </c>
      <c r="B75" s="6" t="s">
        <v>12</v>
      </c>
      <c r="C75" s="21" t="str">
        <f>HYPERLINK('Detailed Lot Listing'!AB75,'Detailed Lot Listing'!AA75)</f>
        <v xml:space="preserve">Chateau Cheval Blanc Premier Grand Cru Classe A, Saint Emilion Grand Cru (Imperial)  </v>
      </c>
      <c r="D75" s="19">
        <v>2000</v>
      </c>
      <c r="E75" s="19">
        <v>3000</v>
      </c>
      <c r="Q75" s="2" t="s">
        <v>27</v>
      </c>
      <c r="R75" s="1" t="s">
        <v>162</v>
      </c>
    </row>
    <row r="76" spans="1:18" ht="14.85" customHeight="1" x14ac:dyDescent="0.25">
      <c r="A76" s="6">
        <v>74</v>
      </c>
      <c r="B76" s="6" t="s">
        <v>11</v>
      </c>
      <c r="C76" s="21" t="str">
        <f>HYPERLINK('Detailed Lot Listing'!AB76,'Detailed Lot Listing'!AA76)</f>
        <v xml:space="preserve">Chateau Cheval Blanc Premier Grand Cru Classe A, Saint Emilion Grand Cru (Imperial)  </v>
      </c>
      <c r="D76" s="19">
        <v>1800</v>
      </c>
      <c r="E76" s="19">
        <v>2500</v>
      </c>
      <c r="Q76" s="2" t="s">
        <v>26</v>
      </c>
      <c r="R76" s="1" t="s">
        <v>163</v>
      </c>
    </row>
    <row r="77" spans="1:18" ht="14.85" customHeight="1" x14ac:dyDescent="0.25">
      <c r="A77" s="6">
        <v>75</v>
      </c>
      <c r="B77" s="6" t="s">
        <v>8</v>
      </c>
      <c r="C77" s="21" t="str">
        <f>HYPERLINK('Detailed Lot Listing'!AB77,'Detailed Lot Listing'!AA77)</f>
        <v xml:space="preserve">Chateau Cheval Blanc Premier Grand Cru Classe A, Saint Emilion Grand Cru  </v>
      </c>
      <c r="D77" s="19">
        <v>2300</v>
      </c>
      <c r="E77" s="19">
        <v>3300</v>
      </c>
      <c r="Q77" s="2" t="s">
        <v>25</v>
      </c>
      <c r="R77" s="1" t="s">
        <v>164</v>
      </c>
    </row>
    <row r="78" spans="1:18" ht="14.85" customHeight="1" x14ac:dyDescent="0.25">
      <c r="A78" s="6">
        <v>76</v>
      </c>
      <c r="B78" s="6" t="s">
        <v>8</v>
      </c>
      <c r="C78" s="21" t="str">
        <f>HYPERLINK('Detailed Lot Listing'!AB78,'Detailed Lot Listing'!AA78)</f>
        <v xml:space="preserve">Chateau Cheval Blanc Premier Grand Cru Classe A, Saint Emilion Grand Cru  </v>
      </c>
      <c r="D78" s="19">
        <v>2300</v>
      </c>
      <c r="E78" s="19">
        <v>3300</v>
      </c>
      <c r="Q78" s="2" t="s">
        <v>24</v>
      </c>
      <c r="R78" s="1" t="s">
        <v>165</v>
      </c>
    </row>
    <row r="79" spans="1:18" ht="14.85" customHeight="1" x14ac:dyDescent="0.25">
      <c r="A79" s="6">
        <v>77</v>
      </c>
      <c r="B79" s="6" t="s">
        <v>8</v>
      </c>
      <c r="C79" s="21" t="str">
        <f>HYPERLINK('Detailed Lot Listing'!AB79,'Detailed Lot Listing'!AA79)</f>
        <v xml:space="preserve">Chateau Cheval Blanc Premier Grand Cru Classe A, Saint Emilion Grand Cru  </v>
      </c>
      <c r="D79" s="19">
        <v>2300</v>
      </c>
      <c r="E79" s="19">
        <v>3300</v>
      </c>
      <c r="Q79" s="2" t="s">
        <v>23</v>
      </c>
      <c r="R79" s="1" t="s">
        <v>166</v>
      </c>
    </row>
    <row r="80" spans="1:18" ht="14.85" customHeight="1" x14ac:dyDescent="0.25">
      <c r="A80" s="6">
        <v>78</v>
      </c>
      <c r="B80" s="6" t="s">
        <v>8</v>
      </c>
      <c r="C80" s="21" t="str">
        <f>HYPERLINK('Detailed Lot Listing'!AB80,'Detailed Lot Listing'!AA80)</f>
        <v xml:space="preserve">Chateau Cheval Blanc Premier Grand Cru Classe A, Saint Emilion Grand Cru (Double Magnum)  </v>
      </c>
      <c r="D80" s="19">
        <v>1600</v>
      </c>
      <c r="E80" s="19">
        <v>2500</v>
      </c>
      <c r="Q80" s="2" t="s">
        <v>22</v>
      </c>
      <c r="R80" s="1" t="s">
        <v>167</v>
      </c>
    </row>
    <row r="81" spans="1:18" ht="14.85" customHeight="1" x14ac:dyDescent="0.25">
      <c r="A81" s="6">
        <v>79</v>
      </c>
      <c r="B81" s="6" t="s">
        <v>8</v>
      </c>
      <c r="C81" s="21" t="str">
        <f>HYPERLINK('Detailed Lot Listing'!AB81,'Detailed Lot Listing'!AA81)</f>
        <v xml:space="preserve">Chateau Cheval Blanc Premier Grand Cru Classe A, Saint Emilion Grand Cru (Double Magnum)  </v>
      </c>
      <c r="D81" s="19">
        <v>1600</v>
      </c>
      <c r="E81" s="19">
        <v>2500</v>
      </c>
      <c r="Q81" s="2" t="s">
        <v>22</v>
      </c>
      <c r="R81" s="1" t="s">
        <v>168</v>
      </c>
    </row>
    <row r="82" spans="1:18" ht="14.85" customHeight="1" x14ac:dyDescent="0.25">
      <c r="A82" s="6">
        <v>80</v>
      </c>
      <c r="B82" s="6" t="s">
        <v>3</v>
      </c>
      <c r="C82" s="21" t="str">
        <f>HYPERLINK('Detailed Lot Listing'!AB82,'Detailed Lot Listing'!AA82)</f>
        <v xml:space="preserve">Chateau Cheval Blanc Premier Grand Cru Classe A, Saint Emilion Grand Cru (Double Magnum)  </v>
      </c>
      <c r="D82" s="19">
        <v>1500</v>
      </c>
      <c r="E82" s="19">
        <v>2000</v>
      </c>
      <c r="Q82" s="2" t="s">
        <v>21</v>
      </c>
      <c r="R82" s="1" t="s">
        <v>169</v>
      </c>
    </row>
    <row r="83" spans="1:18" ht="14.85" customHeight="1" x14ac:dyDescent="0.25">
      <c r="A83" s="6">
        <v>81</v>
      </c>
      <c r="B83" s="6" t="s">
        <v>3</v>
      </c>
      <c r="C83" s="21" t="str">
        <f>HYPERLINK('Detailed Lot Listing'!AB83,'Detailed Lot Listing'!AA83)</f>
        <v xml:space="preserve">Chateau Cheval Blanc Premier Grand Cru Classe A, Saint Emilion Grand Cru (Double Magnum)  </v>
      </c>
      <c r="D83" s="19">
        <v>1500</v>
      </c>
      <c r="E83" s="19">
        <v>2000</v>
      </c>
      <c r="Q83" s="2" t="s">
        <v>21</v>
      </c>
      <c r="R83" s="1" t="s">
        <v>170</v>
      </c>
    </row>
    <row r="84" spans="1:18" ht="14.85" customHeight="1" x14ac:dyDescent="0.25">
      <c r="A84" s="6">
        <v>82</v>
      </c>
      <c r="B84" s="6" t="s">
        <v>4</v>
      </c>
      <c r="C84" s="21" t="str">
        <f>HYPERLINK('Detailed Lot Listing'!AB84,'Detailed Lot Listing'!AA84)</f>
        <v xml:space="preserve">Chateau Cheval Blanc Premier Grand Cru Classe A, Saint Emilion Grand Cru (Double Magnum)  </v>
      </c>
      <c r="D84" s="19">
        <v>3200</v>
      </c>
      <c r="E84" s="19">
        <v>5000</v>
      </c>
      <c r="Q84" s="2" t="s">
        <v>20</v>
      </c>
      <c r="R84" s="1" t="s">
        <v>171</v>
      </c>
    </row>
    <row r="85" spans="1:18" ht="14.85" customHeight="1" x14ac:dyDescent="0.25">
      <c r="A85" s="6">
        <v>83</v>
      </c>
      <c r="B85" s="6" t="s">
        <v>4</v>
      </c>
      <c r="C85" s="21" t="str">
        <f>HYPERLINK('Detailed Lot Listing'!AB85,'Detailed Lot Listing'!AA85)</f>
        <v xml:space="preserve">Chateau Cheval Blanc Premier Grand Cru Classe A, Saint Emilion Grand Cru (Imperial)  </v>
      </c>
      <c r="D85" s="19">
        <v>2000</v>
      </c>
      <c r="E85" s="19">
        <v>3000</v>
      </c>
      <c r="Q85" s="2" t="s">
        <v>19</v>
      </c>
      <c r="R85" s="1" t="s">
        <v>172</v>
      </c>
    </row>
  </sheetData>
  <autoFilter ref="A2:E85" xr:uid="{8A937F9F-7DCA-46C6-B99C-9033DC39E767}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67" fitToHeight="6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7F9F-7DCA-46C6-B99C-9033DC39E767}">
  <sheetPr>
    <pageSetUpPr fitToPage="1"/>
  </sheetPr>
  <dimension ref="A1:AB87"/>
  <sheetViews>
    <sheetView tabSelected="1" zoomScale="115" zoomScaleNormal="115" workbookViewId="0">
      <pane ySplit="1" topLeftCell="A2" activePane="bottomLeft" state="frozen"/>
      <selection activeCell="W1" sqref="W1"/>
      <selection pane="bottomLeft" activeCell="AE13" sqref="AE13"/>
    </sheetView>
  </sheetViews>
  <sheetFormatPr defaultColWidth="9.140625" defaultRowHeight="13.35" customHeight="1" x14ac:dyDescent="0.25"/>
  <cols>
    <col min="1" max="2" width="9.140625" style="16"/>
    <col min="3" max="3" width="10.85546875" style="16" customWidth="1"/>
    <col min="4" max="4" width="9.140625" style="16" customWidth="1"/>
    <col min="5" max="5" width="89.140625" style="18" customWidth="1"/>
    <col min="6" max="6" width="12.42578125" style="9" customWidth="1"/>
    <col min="7" max="7" width="9.140625" style="16" customWidth="1"/>
    <col min="8" max="8" width="12.7109375" style="16" customWidth="1"/>
    <col min="9" max="9" width="12.28515625" style="16" customWidth="1"/>
    <col min="10" max="10" width="10.42578125" style="16" customWidth="1"/>
    <col min="11" max="11" width="16.7109375" style="16" customWidth="1"/>
    <col min="12" max="12" width="18.140625" style="16" customWidth="1"/>
    <col min="13" max="13" width="115.42578125" style="12" customWidth="1"/>
    <col min="14" max="14" width="74.7109375" style="9" customWidth="1"/>
    <col min="15" max="22" width="9.140625" style="1"/>
    <col min="23" max="23" width="4.140625" style="1" customWidth="1"/>
    <col min="24" max="26" width="9.140625" style="1" hidden="1" customWidth="1"/>
    <col min="27" max="27" width="44" style="1" hidden="1" customWidth="1"/>
    <col min="28" max="28" width="22.140625" style="1" hidden="1" customWidth="1"/>
    <col min="29" max="29" width="13.140625" style="1" customWidth="1"/>
    <col min="30" max="30" width="9.140625" style="1"/>
    <col min="31" max="31" width="9.42578125" style="1" customWidth="1"/>
    <col min="32" max="34" width="9.28515625" style="1" customWidth="1"/>
    <col min="35" max="35" width="9.140625" style="1" customWidth="1"/>
    <col min="36" max="16384" width="9.140625" style="1"/>
  </cols>
  <sheetData>
    <row r="1" spans="1:28" s="5" customFormat="1" ht="94.5" customHeight="1" x14ac:dyDescent="0.2">
      <c r="A1" s="13" t="s">
        <v>208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AA1" s="4" t="s">
        <v>86</v>
      </c>
      <c r="AB1" s="4" t="s">
        <v>89</v>
      </c>
    </row>
    <row r="2" spans="1:28" s="3" customFormat="1" ht="27" customHeight="1" x14ac:dyDescent="0.25">
      <c r="A2" s="15" t="s">
        <v>173</v>
      </c>
      <c r="B2" s="15" t="s">
        <v>87</v>
      </c>
      <c r="C2" s="15" t="s">
        <v>82</v>
      </c>
      <c r="D2" s="15" t="s">
        <v>81</v>
      </c>
      <c r="E2" s="17" t="s">
        <v>174</v>
      </c>
      <c r="F2" s="4" t="s">
        <v>85</v>
      </c>
      <c r="G2" s="15" t="s">
        <v>80</v>
      </c>
      <c r="H2" s="15" t="s">
        <v>78</v>
      </c>
      <c r="I2" s="15" t="s">
        <v>79</v>
      </c>
      <c r="J2" s="15" t="s">
        <v>76</v>
      </c>
      <c r="K2" s="15" t="s">
        <v>83</v>
      </c>
      <c r="L2" s="15" t="s">
        <v>88</v>
      </c>
      <c r="M2" s="4" t="s">
        <v>84</v>
      </c>
      <c r="N2" s="4" t="s">
        <v>77</v>
      </c>
      <c r="AA2" s="2"/>
      <c r="AB2" s="1"/>
    </row>
    <row r="3" spans="1:28" ht="14.85" customHeight="1" x14ac:dyDescent="0.25">
      <c r="A3" s="6">
        <v>1</v>
      </c>
      <c r="B3" s="6" t="s">
        <v>17</v>
      </c>
      <c r="C3" s="6" t="s">
        <v>5</v>
      </c>
      <c r="D3" s="6" t="s">
        <v>2</v>
      </c>
      <c r="E3" s="20" t="str">
        <f>HYPERLINK(AB3,AA3)</f>
        <v>Chateau Margaux Premier Cru Classe, Margaux (Magnums)</v>
      </c>
      <c r="F3" s="8"/>
      <c r="G3" s="19" t="s">
        <v>13</v>
      </c>
      <c r="H3" s="6">
        <v>3</v>
      </c>
      <c r="I3" s="6" t="s">
        <v>6</v>
      </c>
      <c r="J3" s="6" t="s">
        <v>0</v>
      </c>
      <c r="K3" s="19">
        <v>1400</v>
      </c>
      <c r="L3" s="19">
        <v>2000</v>
      </c>
      <c r="M3" s="10"/>
      <c r="N3" s="8" t="s">
        <v>209</v>
      </c>
      <c r="AA3" s="8" t="s">
        <v>175</v>
      </c>
      <c r="AB3" t="s">
        <v>232</v>
      </c>
    </row>
    <row r="4" spans="1:28" ht="14.85" customHeight="1" x14ac:dyDescent="0.25">
      <c r="A4" s="6">
        <v>2</v>
      </c>
      <c r="B4" s="6" t="s">
        <v>17</v>
      </c>
      <c r="C4" s="6" t="s">
        <v>5</v>
      </c>
      <c r="D4" s="6" t="s">
        <v>2</v>
      </c>
      <c r="E4" s="20" t="str">
        <f t="shared" ref="E4:E67" si="0">HYPERLINK(AB4,AA4)</f>
        <v xml:space="preserve">Chateau Margaux Premier Cru Classe, Margaux (Magnums)  </v>
      </c>
      <c r="F4" s="8"/>
      <c r="G4" s="19" t="s">
        <v>13</v>
      </c>
      <c r="H4" s="6">
        <v>3</v>
      </c>
      <c r="I4" s="6" t="s">
        <v>6</v>
      </c>
      <c r="J4" s="6" t="s">
        <v>0</v>
      </c>
      <c r="K4" s="19">
        <v>1400</v>
      </c>
      <c r="L4" s="19">
        <v>2000</v>
      </c>
      <c r="M4" s="10"/>
      <c r="N4" s="8" t="s">
        <v>209</v>
      </c>
      <c r="AA4" s="8" t="s">
        <v>176</v>
      </c>
      <c r="AB4" t="s">
        <v>233</v>
      </c>
    </row>
    <row r="5" spans="1:28" ht="14.85" customHeight="1" x14ac:dyDescent="0.25">
      <c r="A5" s="6">
        <v>3</v>
      </c>
      <c r="B5" s="6" t="s">
        <v>15</v>
      </c>
      <c r="C5" s="6" t="s">
        <v>5</v>
      </c>
      <c r="D5" s="6" t="s">
        <v>2</v>
      </c>
      <c r="E5" s="20" t="str">
        <f t="shared" si="0"/>
        <v xml:space="preserve">Chateau Palmer 3eme Cru Classe, Margaux (Imperial)  </v>
      </c>
      <c r="F5" s="8"/>
      <c r="G5" s="6" t="s">
        <v>16</v>
      </c>
      <c r="H5" s="6">
        <v>1</v>
      </c>
      <c r="I5" s="6" t="s">
        <v>6</v>
      </c>
      <c r="J5" s="6" t="s">
        <v>0</v>
      </c>
      <c r="K5" s="19">
        <v>1500</v>
      </c>
      <c r="L5" s="19">
        <v>2500</v>
      </c>
      <c r="M5" s="11"/>
      <c r="N5" s="8" t="s">
        <v>209</v>
      </c>
      <c r="AA5" s="8" t="s">
        <v>177</v>
      </c>
      <c r="AB5" t="s">
        <v>234</v>
      </c>
    </row>
    <row r="6" spans="1:28" ht="14.85" customHeight="1" x14ac:dyDescent="0.25">
      <c r="A6" s="6">
        <v>4</v>
      </c>
      <c r="B6" s="6" t="s">
        <v>15</v>
      </c>
      <c r="C6" s="6" t="s">
        <v>5</v>
      </c>
      <c r="D6" s="6" t="s">
        <v>2</v>
      </c>
      <c r="E6" s="20" t="str">
        <f t="shared" si="0"/>
        <v xml:space="preserve">Chateau Palmer 3eme Cru Classe, Margaux (Imperial)  </v>
      </c>
      <c r="F6" s="8"/>
      <c r="G6" s="6" t="s">
        <v>16</v>
      </c>
      <c r="H6" s="6">
        <v>1</v>
      </c>
      <c r="I6" s="6" t="s">
        <v>6</v>
      </c>
      <c r="J6" s="6" t="s">
        <v>0</v>
      </c>
      <c r="K6" s="19">
        <v>1500</v>
      </c>
      <c r="L6" s="19">
        <v>2500</v>
      </c>
      <c r="M6" s="11" t="s">
        <v>210</v>
      </c>
      <c r="N6" s="8" t="s">
        <v>209</v>
      </c>
      <c r="AA6" s="8" t="s">
        <v>177</v>
      </c>
      <c r="AB6" t="s">
        <v>235</v>
      </c>
    </row>
    <row r="7" spans="1:28" ht="14.85" customHeight="1" x14ac:dyDescent="0.25">
      <c r="A7" s="6">
        <v>5</v>
      </c>
      <c r="B7" s="6" t="s">
        <v>14</v>
      </c>
      <c r="C7" s="6" t="s">
        <v>5</v>
      </c>
      <c r="D7" s="6" t="s">
        <v>2</v>
      </c>
      <c r="E7" s="20" t="str">
        <f t="shared" si="0"/>
        <v xml:space="preserve">Chateau Margaux Premier Cru Classe, Margaux (Double Magnum)  </v>
      </c>
      <c r="F7" s="8"/>
      <c r="G7" s="6" t="s">
        <v>206</v>
      </c>
      <c r="H7" s="6">
        <v>1</v>
      </c>
      <c r="I7" s="6" t="s">
        <v>6</v>
      </c>
      <c r="J7" s="6" t="s">
        <v>0</v>
      </c>
      <c r="K7" s="19">
        <v>1700</v>
      </c>
      <c r="L7" s="19">
        <v>2300</v>
      </c>
      <c r="M7" s="11"/>
      <c r="N7" s="8" t="s">
        <v>209</v>
      </c>
      <c r="AA7" s="8" t="s">
        <v>178</v>
      </c>
      <c r="AB7" t="s">
        <v>236</v>
      </c>
    </row>
    <row r="8" spans="1:28" ht="14.85" customHeight="1" x14ac:dyDescent="0.25">
      <c r="A8" s="6">
        <v>6</v>
      </c>
      <c r="B8" s="6" t="s">
        <v>14</v>
      </c>
      <c r="C8" s="6" t="s">
        <v>5</v>
      </c>
      <c r="D8" s="6" t="s">
        <v>2</v>
      </c>
      <c r="E8" s="20" t="str">
        <f t="shared" si="0"/>
        <v xml:space="preserve">Chateau Margaux Premier Cru Classe, Margaux (Double Magnum)  </v>
      </c>
      <c r="F8" s="8"/>
      <c r="G8" s="6" t="s">
        <v>206</v>
      </c>
      <c r="H8" s="6">
        <v>1</v>
      </c>
      <c r="I8" s="6" t="s">
        <v>6</v>
      </c>
      <c r="J8" s="6" t="s">
        <v>0</v>
      </c>
      <c r="K8" s="19">
        <v>1700</v>
      </c>
      <c r="L8" s="19">
        <v>2300</v>
      </c>
      <c r="M8" s="11"/>
      <c r="N8" s="8" t="s">
        <v>209</v>
      </c>
      <c r="AA8" s="8" t="s">
        <v>178</v>
      </c>
      <c r="AB8" t="s">
        <v>237</v>
      </c>
    </row>
    <row r="9" spans="1:28" ht="14.85" customHeight="1" x14ac:dyDescent="0.25">
      <c r="A9" s="6">
        <v>7</v>
      </c>
      <c r="B9" s="6" t="s">
        <v>12</v>
      </c>
      <c r="C9" s="6" t="s">
        <v>5</v>
      </c>
      <c r="D9" s="6" t="s">
        <v>2</v>
      </c>
      <c r="E9" s="20" t="str">
        <f t="shared" si="0"/>
        <v xml:space="preserve">Chateau Margaux Premier Cru Classe, Margaux (Imperial)  </v>
      </c>
      <c r="F9" s="8"/>
      <c r="G9" s="6" t="s">
        <v>16</v>
      </c>
      <c r="H9" s="6">
        <v>1</v>
      </c>
      <c r="I9" s="6" t="s">
        <v>6</v>
      </c>
      <c r="J9" s="6" t="s">
        <v>0</v>
      </c>
      <c r="K9" s="19">
        <v>2000</v>
      </c>
      <c r="L9" s="19">
        <v>3000</v>
      </c>
      <c r="M9" s="11"/>
      <c r="N9" s="8" t="s">
        <v>209</v>
      </c>
      <c r="AA9" s="8" t="s">
        <v>179</v>
      </c>
      <c r="AB9" t="s">
        <v>238</v>
      </c>
    </row>
    <row r="10" spans="1:28" ht="14.85" customHeight="1" x14ac:dyDescent="0.25">
      <c r="A10" s="6">
        <v>8</v>
      </c>
      <c r="B10" s="6" t="s">
        <v>12</v>
      </c>
      <c r="C10" s="6" t="s">
        <v>5</v>
      </c>
      <c r="D10" s="6" t="s">
        <v>2</v>
      </c>
      <c r="E10" s="20" t="str">
        <f t="shared" si="0"/>
        <v xml:space="preserve">Chateau Margaux Premier Cru Classe, Margaux (Imperial)  </v>
      </c>
      <c r="F10" s="8"/>
      <c r="G10" s="6" t="s">
        <v>16</v>
      </c>
      <c r="H10" s="6">
        <v>1</v>
      </c>
      <c r="I10" s="6" t="s">
        <v>9</v>
      </c>
      <c r="J10" s="6" t="s">
        <v>0</v>
      </c>
      <c r="K10" s="19">
        <v>1800</v>
      </c>
      <c r="L10" s="19">
        <v>2700</v>
      </c>
      <c r="M10" s="11" t="s">
        <v>211</v>
      </c>
      <c r="N10" s="8" t="s">
        <v>209</v>
      </c>
      <c r="AA10" s="8" t="s">
        <v>179</v>
      </c>
      <c r="AB10" t="s">
        <v>239</v>
      </c>
    </row>
    <row r="11" spans="1:28" ht="14.85" customHeight="1" x14ac:dyDescent="0.25">
      <c r="A11" s="6">
        <v>9</v>
      </c>
      <c r="B11" s="6" t="s">
        <v>11</v>
      </c>
      <c r="C11" s="6" t="s">
        <v>5</v>
      </c>
      <c r="D11" s="6" t="s">
        <v>2</v>
      </c>
      <c r="E11" s="20" t="str">
        <f t="shared" si="0"/>
        <v xml:space="preserve">Chateau Margaux Premier Cru Classe, Margaux (Magnums)  </v>
      </c>
      <c r="F11" s="8"/>
      <c r="G11" s="19" t="s">
        <v>13</v>
      </c>
      <c r="H11" s="6">
        <v>3</v>
      </c>
      <c r="I11" s="6" t="s">
        <v>6</v>
      </c>
      <c r="J11" s="6" t="s">
        <v>0</v>
      </c>
      <c r="K11" s="19">
        <v>1200</v>
      </c>
      <c r="L11" s="19">
        <v>1800</v>
      </c>
      <c r="M11" s="11" t="s">
        <v>222</v>
      </c>
      <c r="N11" s="8" t="s">
        <v>209</v>
      </c>
      <c r="AA11" s="8" t="s">
        <v>176</v>
      </c>
      <c r="AB11" t="s">
        <v>240</v>
      </c>
    </row>
    <row r="12" spans="1:28" ht="14.85" customHeight="1" x14ac:dyDescent="0.25">
      <c r="A12" s="6">
        <v>10</v>
      </c>
      <c r="B12" s="6" t="s">
        <v>11</v>
      </c>
      <c r="C12" s="6" t="s">
        <v>5</v>
      </c>
      <c r="D12" s="6" t="s">
        <v>2</v>
      </c>
      <c r="E12" s="20" t="str">
        <f t="shared" si="0"/>
        <v xml:space="preserve">Chateau Margaux Premier Cru Classe, Margaux (Double Magnum)  </v>
      </c>
      <c r="F12" s="8"/>
      <c r="G12" s="6" t="s">
        <v>206</v>
      </c>
      <c r="H12" s="6">
        <v>1</v>
      </c>
      <c r="I12" s="6" t="s">
        <v>6</v>
      </c>
      <c r="J12" s="6" t="s">
        <v>0</v>
      </c>
      <c r="K12" s="19">
        <v>900</v>
      </c>
      <c r="L12" s="19">
        <v>1200</v>
      </c>
      <c r="M12" s="11"/>
      <c r="N12" s="8" t="s">
        <v>209</v>
      </c>
      <c r="AA12" s="8" t="s">
        <v>178</v>
      </c>
      <c r="AB12" t="s">
        <v>241</v>
      </c>
    </row>
    <row r="13" spans="1:28" ht="14.85" customHeight="1" x14ac:dyDescent="0.25">
      <c r="A13" s="6">
        <v>11</v>
      </c>
      <c r="B13" s="6" t="s">
        <v>11</v>
      </c>
      <c r="C13" s="6" t="s">
        <v>5</v>
      </c>
      <c r="D13" s="6" t="s">
        <v>2</v>
      </c>
      <c r="E13" s="20" t="str">
        <f t="shared" si="0"/>
        <v xml:space="preserve">Chateau Margaux Premier Cru Classe, Margaux (Imperial)  </v>
      </c>
      <c r="F13" s="8"/>
      <c r="G13" s="6" t="s">
        <v>16</v>
      </c>
      <c r="H13" s="6">
        <v>1</v>
      </c>
      <c r="I13" s="6" t="s">
        <v>6</v>
      </c>
      <c r="J13" s="6" t="s">
        <v>0</v>
      </c>
      <c r="K13" s="19">
        <v>1800</v>
      </c>
      <c r="L13" s="19">
        <v>2700</v>
      </c>
      <c r="M13" s="11"/>
      <c r="N13" s="8" t="s">
        <v>209</v>
      </c>
      <c r="AA13" s="8" t="s">
        <v>179</v>
      </c>
      <c r="AB13" t="s">
        <v>242</v>
      </c>
    </row>
    <row r="14" spans="1:28" ht="14.85" customHeight="1" x14ac:dyDescent="0.25">
      <c r="A14" s="6">
        <v>12</v>
      </c>
      <c r="B14" s="6" t="s">
        <v>11</v>
      </c>
      <c r="C14" s="6" t="s">
        <v>5</v>
      </c>
      <c r="D14" s="6" t="s">
        <v>2</v>
      </c>
      <c r="E14" s="20" t="str">
        <f t="shared" si="0"/>
        <v xml:space="preserve">Chateau Margaux Premier Cru Classe, Margaux (Imperial)  </v>
      </c>
      <c r="F14" s="8"/>
      <c r="G14" s="6" t="s">
        <v>16</v>
      </c>
      <c r="H14" s="6">
        <v>1</v>
      </c>
      <c r="I14" s="6" t="s">
        <v>6</v>
      </c>
      <c r="J14" s="6" t="s">
        <v>0</v>
      </c>
      <c r="K14" s="19">
        <v>1600</v>
      </c>
      <c r="L14" s="19">
        <v>2400</v>
      </c>
      <c r="M14" s="11" t="s">
        <v>223</v>
      </c>
      <c r="N14" s="8" t="s">
        <v>209</v>
      </c>
      <c r="AA14" s="8" t="s">
        <v>179</v>
      </c>
      <c r="AB14" t="s">
        <v>243</v>
      </c>
    </row>
    <row r="15" spans="1:28" ht="14.85" customHeight="1" x14ac:dyDescent="0.25">
      <c r="A15" s="6">
        <v>13</v>
      </c>
      <c r="B15" s="6" t="s">
        <v>11</v>
      </c>
      <c r="C15" s="6" t="s">
        <v>5</v>
      </c>
      <c r="D15" s="6" t="s">
        <v>2</v>
      </c>
      <c r="E15" s="20" t="str">
        <f t="shared" si="0"/>
        <v xml:space="preserve">Chateau Margaux Premier Cru Classe, Margaux (Imperial)  </v>
      </c>
      <c r="F15" s="8"/>
      <c r="G15" s="6" t="s">
        <v>16</v>
      </c>
      <c r="H15" s="6">
        <v>1</v>
      </c>
      <c r="I15" s="6" t="s">
        <v>6</v>
      </c>
      <c r="J15" s="6" t="s">
        <v>0</v>
      </c>
      <c r="K15" s="19">
        <v>1600</v>
      </c>
      <c r="L15" s="19">
        <v>2400</v>
      </c>
      <c r="M15" s="11" t="s">
        <v>223</v>
      </c>
      <c r="N15" s="8" t="s">
        <v>209</v>
      </c>
      <c r="AA15" s="8" t="s">
        <v>179</v>
      </c>
      <c r="AB15" t="s">
        <v>244</v>
      </c>
    </row>
    <row r="16" spans="1:28" ht="14.85" customHeight="1" x14ac:dyDescent="0.25">
      <c r="A16" s="6">
        <v>14</v>
      </c>
      <c r="B16" s="6" t="s">
        <v>4</v>
      </c>
      <c r="C16" s="6" t="s">
        <v>5</v>
      </c>
      <c r="D16" s="6" t="s">
        <v>2</v>
      </c>
      <c r="E16" s="20" t="str">
        <f t="shared" si="0"/>
        <v xml:space="preserve">Chateau Margaux Premier Cru Classe, Margaux (Double Magnum)  </v>
      </c>
      <c r="F16" s="8"/>
      <c r="G16" s="6" t="s">
        <v>206</v>
      </c>
      <c r="H16" s="6">
        <v>1</v>
      </c>
      <c r="I16" s="6" t="s">
        <v>6</v>
      </c>
      <c r="J16" s="6" t="s">
        <v>0</v>
      </c>
      <c r="K16" s="19">
        <v>1000</v>
      </c>
      <c r="L16" s="19">
        <v>1500</v>
      </c>
      <c r="M16" s="11"/>
      <c r="N16" s="8" t="s">
        <v>209</v>
      </c>
      <c r="AA16" s="8" t="s">
        <v>178</v>
      </c>
      <c r="AB16" t="s">
        <v>245</v>
      </c>
    </row>
    <row r="17" spans="1:28" ht="14.85" customHeight="1" x14ac:dyDescent="0.25">
      <c r="A17" s="6">
        <v>15</v>
      </c>
      <c r="B17" s="6" t="s">
        <v>4</v>
      </c>
      <c r="C17" s="6" t="s">
        <v>5</v>
      </c>
      <c r="D17" s="6" t="s">
        <v>2</v>
      </c>
      <c r="E17" s="20" t="str">
        <f t="shared" si="0"/>
        <v xml:space="preserve">Chateau Margaux Premier Cru Classe, Margaux (Imperial)  </v>
      </c>
      <c r="F17" s="8"/>
      <c r="G17" s="6" t="s">
        <v>16</v>
      </c>
      <c r="H17" s="6">
        <v>1</v>
      </c>
      <c r="I17" s="6" t="s">
        <v>6</v>
      </c>
      <c r="J17" s="6" t="s">
        <v>0</v>
      </c>
      <c r="K17" s="19">
        <v>2000</v>
      </c>
      <c r="L17" s="19">
        <v>3000</v>
      </c>
      <c r="M17" s="11"/>
      <c r="N17" s="8" t="s">
        <v>209</v>
      </c>
      <c r="AA17" s="8" t="s">
        <v>179</v>
      </c>
      <c r="AB17" t="s">
        <v>246</v>
      </c>
    </row>
    <row r="18" spans="1:28" ht="14.85" customHeight="1" x14ac:dyDescent="0.25">
      <c r="A18" s="6">
        <v>16</v>
      </c>
      <c r="B18" s="6" t="s">
        <v>10</v>
      </c>
      <c r="C18" s="6" t="s">
        <v>5</v>
      </c>
      <c r="D18" s="6" t="s">
        <v>2</v>
      </c>
      <c r="E18" s="20" t="str">
        <f t="shared" si="0"/>
        <v xml:space="preserve">Chateau Lafite Rothschild Premier Cru Classe, Pauillac  </v>
      </c>
      <c r="F18" s="8"/>
      <c r="G18" s="19" t="s">
        <v>1</v>
      </c>
      <c r="H18" s="6">
        <v>2</v>
      </c>
      <c r="I18" s="6" t="s">
        <v>9</v>
      </c>
      <c r="J18" s="6" t="s">
        <v>0</v>
      </c>
      <c r="K18" s="19">
        <v>850</v>
      </c>
      <c r="L18" s="19">
        <v>1500</v>
      </c>
      <c r="M18" s="10" t="s">
        <v>212</v>
      </c>
      <c r="N18" s="8" t="s">
        <v>209</v>
      </c>
      <c r="AA18" s="8" t="s">
        <v>180</v>
      </c>
      <c r="AB18" t="s">
        <v>247</v>
      </c>
    </row>
    <row r="19" spans="1:28" ht="14.85" customHeight="1" x14ac:dyDescent="0.25">
      <c r="A19" s="6">
        <v>17</v>
      </c>
      <c r="B19" s="6" t="s">
        <v>18</v>
      </c>
      <c r="C19" s="6" t="s">
        <v>5</v>
      </c>
      <c r="D19" s="6" t="s">
        <v>2</v>
      </c>
      <c r="E19" s="20" t="str">
        <f t="shared" si="0"/>
        <v xml:space="preserve">Chateau Lafite Rothschild Premier Cru Classe, Pauillac (Double Magnum)  </v>
      </c>
      <c r="F19" s="8"/>
      <c r="G19" s="19" t="s">
        <v>206</v>
      </c>
      <c r="H19" s="6">
        <v>3</v>
      </c>
      <c r="I19" s="6" t="s">
        <v>6</v>
      </c>
      <c r="J19" s="6" t="s">
        <v>0</v>
      </c>
      <c r="K19" s="19">
        <v>6000</v>
      </c>
      <c r="L19" s="19">
        <v>8000</v>
      </c>
      <c r="M19" s="10" t="s">
        <v>221</v>
      </c>
      <c r="N19" s="8" t="s">
        <v>209</v>
      </c>
      <c r="AA19" s="8" t="s">
        <v>181</v>
      </c>
      <c r="AB19" t="s">
        <v>248</v>
      </c>
    </row>
    <row r="20" spans="1:28" ht="14.85" customHeight="1" x14ac:dyDescent="0.25">
      <c r="A20" s="6">
        <v>18</v>
      </c>
      <c r="B20" s="6" t="s">
        <v>18</v>
      </c>
      <c r="C20" s="6" t="s">
        <v>5</v>
      </c>
      <c r="D20" s="6" t="s">
        <v>2</v>
      </c>
      <c r="E20" s="20" t="str">
        <f t="shared" si="0"/>
        <v xml:space="preserve">Chateau Latour Premier Cru Classe, Pauillac (Imperial)  </v>
      </c>
      <c r="F20" s="8"/>
      <c r="G20" s="6" t="s">
        <v>16</v>
      </c>
      <c r="H20" s="6">
        <v>1</v>
      </c>
      <c r="I20" s="6" t="s">
        <v>6</v>
      </c>
      <c r="J20" s="6" t="s">
        <v>0</v>
      </c>
      <c r="K20" s="19">
        <v>3500</v>
      </c>
      <c r="L20" s="19">
        <v>5000</v>
      </c>
      <c r="M20" s="11"/>
      <c r="N20" s="8" t="s">
        <v>209</v>
      </c>
      <c r="AA20" s="8" t="s">
        <v>182</v>
      </c>
      <c r="AB20" t="s">
        <v>249</v>
      </c>
    </row>
    <row r="21" spans="1:28" ht="14.85" customHeight="1" x14ac:dyDescent="0.25">
      <c r="A21" s="6">
        <v>19</v>
      </c>
      <c r="B21" s="6" t="s">
        <v>15</v>
      </c>
      <c r="C21" s="6" t="s">
        <v>5</v>
      </c>
      <c r="D21" s="6" t="s">
        <v>2</v>
      </c>
      <c r="E21" s="20" t="str">
        <f t="shared" si="0"/>
        <v xml:space="preserve">Chateau Lynch Bages 5eme Cru Classe, Pauillac  </v>
      </c>
      <c r="F21" s="8"/>
      <c r="G21" s="19" t="s">
        <v>1</v>
      </c>
      <c r="H21" s="6">
        <v>3</v>
      </c>
      <c r="I21" s="6" t="s">
        <v>9</v>
      </c>
      <c r="J21" s="6" t="s">
        <v>0</v>
      </c>
      <c r="K21" s="19">
        <v>220</v>
      </c>
      <c r="L21" s="19">
        <v>300</v>
      </c>
      <c r="M21" s="11"/>
      <c r="N21" s="8" t="s">
        <v>209</v>
      </c>
      <c r="AA21" s="8" t="s">
        <v>183</v>
      </c>
      <c r="AB21" t="s">
        <v>250</v>
      </c>
    </row>
    <row r="22" spans="1:28" ht="14.85" customHeight="1" x14ac:dyDescent="0.25">
      <c r="A22" s="6">
        <v>20</v>
      </c>
      <c r="B22" s="6" t="s">
        <v>15</v>
      </c>
      <c r="C22" s="6" t="s">
        <v>5</v>
      </c>
      <c r="D22" s="6" t="s">
        <v>2</v>
      </c>
      <c r="E22" s="20" t="str">
        <f t="shared" si="0"/>
        <v xml:space="preserve">Chateau Pontet Canet 5eme Cru Classe, Pauillac (Magnums)  </v>
      </c>
      <c r="F22" s="8"/>
      <c r="G22" s="19" t="s">
        <v>13</v>
      </c>
      <c r="H22" s="6">
        <v>3</v>
      </c>
      <c r="I22" s="6" t="s">
        <v>6</v>
      </c>
      <c r="J22" s="6" t="s">
        <v>0</v>
      </c>
      <c r="K22" s="19">
        <v>500</v>
      </c>
      <c r="L22" s="19">
        <v>700</v>
      </c>
      <c r="M22" s="11" t="s">
        <v>224</v>
      </c>
      <c r="N22" s="8" t="s">
        <v>209</v>
      </c>
      <c r="AA22" s="8" t="s">
        <v>184</v>
      </c>
      <c r="AB22" t="s">
        <v>251</v>
      </c>
    </row>
    <row r="23" spans="1:28" ht="14.85" customHeight="1" x14ac:dyDescent="0.25">
      <c r="A23" s="6">
        <v>21</v>
      </c>
      <c r="B23" s="6" t="s">
        <v>14</v>
      </c>
      <c r="C23" s="6" t="s">
        <v>5</v>
      </c>
      <c r="D23" s="6" t="s">
        <v>2</v>
      </c>
      <c r="E23" s="20" t="str">
        <f t="shared" si="0"/>
        <v xml:space="preserve">Chateau Mouton Rothschild Premier Cru Classe, Pauillac (Double Magnum)  </v>
      </c>
      <c r="F23" s="8"/>
      <c r="G23" s="6" t="s">
        <v>206</v>
      </c>
      <c r="H23" s="6">
        <v>1</v>
      </c>
      <c r="I23" s="6" t="s">
        <v>9</v>
      </c>
      <c r="J23" s="6" t="s">
        <v>0</v>
      </c>
      <c r="K23" s="19">
        <v>1350</v>
      </c>
      <c r="L23" s="19">
        <v>2200</v>
      </c>
      <c r="M23" s="11"/>
      <c r="N23" s="8" t="s">
        <v>209</v>
      </c>
      <c r="AA23" s="8" t="s">
        <v>185</v>
      </c>
      <c r="AB23" t="s">
        <v>252</v>
      </c>
    </row>
    <row r="24" spans="1:28" ht="14.85" customHeight="1" x14ac:dyDescent="0.25">
      <c r="A24" s="6">
        <v>22</v>
      </c>
      <c r="B24" s="6" t="s">
        <v>14</v>
      </c>
      <c r="C24" s="6" t="s">
        <v>5</v>
      </c>
      <c r="D24" s="6" t="s">
        <v>2</v>
      </c>
      <c r="E24" s="20" t="str">
        <f t="shared" si="0"/>
        <v xml:space="preserve">Chateau Mouton Rothschild Premier Cru Classe, Pauillac (Double Magnum)  </v>
      </c>
      <c r="F24" s="8"/>
      <c r="G24" s="6" t="s">
        <v>206</v>
      </c>
      <c r="H24" s="6">
        <v>1</v>
      </c>
      <c r="I24" s="6" t="s">
        <v>9</v>
      </c>
      <c r="J24" s="6" t="s">
        <v>0</v>
      </c>
      <c r="K24" s="19">
        <v>1350</v>
      </c>
      <c r="L24" s="19">
        <v>2200</v>
      </c>
      <c r="M24" s="11" t="s">
        <v>213</v>
      </c>
      <c r="N24" s="8" t="s">
        <v>209</v>
      </c>
      <c r="AA24" s="8" t="s">
        <v>185</v>
      </c>
      <c r="AB24" t="s">
        <v>253</v>
      </c>
    </row>
    <row r="25" spans="1:28" ht="14.85" customHeight="1" x14ac:dyDescent="0.25">
      <c r="A25" s="6">
        <v>23</v>
      </c>
      <c r="B25" s="6" t="s">
        <v>7</v>
      </c>
      <c r="C25" s="6" t="s">
        <v>5</v>
      </c>
      <c r="D25" s="6" t="s">
        <v>2</v>
      </c>
      <c r="E25" s="20" t="str">
        <f t="shared" si="0"/>
        <v xml:space="preserve">Chateau Lafite Rothschild Premier Cru Classe, Pauillac (Double Magnum)  </v>
      </c>
      <c r="F25" s="8"/>
      <c r="G25" s="6" t="s">
        <v>206</v>
      </c>
      <c r="H25" s="6">
        <v>1</v>
      </c>
      <c r="I25" s="6" t="s">
        <v>6</v>
      </c>
      <c r="J25" s="6" t="s">
        <v>0</v>
      </c>
      <c r="K25" s="19">
        <v>1200</v>
      </c>
      <c r="L25" s="19">
        <v>1800</v>
      </c>
      <c r="M25" s="11"/>
      <c r="N25" s="8" t="s">
        <v>209</v>
      </c>
      <c r="AA25" s="8" t="s">
        <v>181</v>
      </c>
      <c r="AB25" t="s">
        <v>254</v>
      </c>
    </row>
    <row r="26" spans="1:28" ht="14.85" customHeight="1" x14ac:dyDescent="0.25">
      <c r="A26" s="6">
        <v>24</v>
      </c>
      <c r="B26" s="6" t="s">
        <v>7</v>
      </c>
      <c r="C26" s="6" t="s">
        <v>5</v>
      </c>
      <c r="D26" s="6" t="s">
        <v>2</v>
      </c>
      <c r="E26" s="20" t="str">
        <f t="shared" si="0"/>
        <v xml:space="preserve">Chateau Mouton Rothschild Premier Cru Classe, Pauillac (Double Magnum)  </v>
      </c>
      <c r="F26" s="8"/>
      <c r="G26" s="6" t="s">
        <v>206</v>
      </c>
      <c r="H26" s="6">
        <v>1</v>
      </c>
      <c r="I26" s="6" t="s">
        <v>6</v>
      </c>
      <c r="J26" s="6" t="s">
        <v>0</v>
      </c>
      <c r="K26" s="19">
        <v>1000</v>
      </c>
      <c r="L26" s="19">
        <v>1500</v>
      </c>
      <c r="M26" s="11"/>
      <c r="N26" s="8" t="s">
        <v>209</v>
      </c>
      <c r="AA26" s="8" t="s">
        <v>185</v>
      </c>
      <c r="AB26" t="s">
        <v>255</v>
      </c>
    </row>
    <row r="27" spans="1:28" ht="14.85" customHeight="1" x14ac:dyDescent="0.25">
      <c r="A27" s="6">
        <v>25</v>
      </c>
      <c r="B27" s="6" t="s">
        <v>7</v>
      </c>
      <c r="C27" s="6" t="s">
        <v>5</v>
      </c>
      <c r="D27" s="6" t="s">
        <v>2</v>
      </c>
      <c r="E27" s="20" t="str">
        <f t="shared" si="0"/>
        <v xml:space="preserve">Chateau Lynch Bages 5eme Cru Classe, Pauillac (Imperial)  </v>
      </c>
      <c r="F27" s="8"/>
      <c r="G27" s="6" t="s">
        <v>16</v>
      </c>
      <c r="H27" s="6">
        <v>1</v>
      </c>
      <c r="I27" s="6" t="s">
        <v>6</v>
      </c>
      <c r="J27" s="6" t="s">
        <v>0</v>
      </c>
      <c r="K27" s="19">
        <v>500</v>
      </c>
      <c r="L27" s="19">
        <v>700</v>
      </c>
      <c r="M27" s="10"/>
      <c r="N27" s="8" t="s">
        <v>209</v>
      </c>
      <c r="AA27" s="8" t="s">
        <v>186</v>
      </c>
      <c r="AB27" t="s">
        <v>256</v>
      </c>
    </row>
    <row r="28" spans="1:28" ht="14.85" customHeight="1" x14ac:dyDescent="0.25">
      <c r="A28" s="6">
        <v>26</v>
      </c>
      <c r="B28" s="6" t="s">
        <v>12</v>
      </c>
      <c r="C28" s="6" t="s">
        <v>5</v>
      </c>
      <c r="D28" s="6" t="s">
        <v>2</v>
      </c>
      <c r="E28" s="20" t="str">
        <f t="shared" si="0"/>
        <v xml:space="preserve">Chateau Lafite Rothschild Premier Cru Classe, Pauillac (Double Magnum)  </v>
      </c>
      <c r="F28" s="8"/>
      <c r="G28" s="6" t="s">
        <v>206</v>
      </c>
      <c r="H28" s="6">
        <v>1</v>
      </c>
      <c r="I28" s="6" t="s">
        <v>6</v>
      </c>
      <c r="J28" s="6" t="s">
        <v>0</v>
      </c>
      <c r="K28" s="19">
        <v>1200</v>
      </c>
      <c r="L28" s="19">
        <v>2000</v>
      </c>
      <c r="M28" s="11"/>
      <c r="N28" s="8" t="s">
        <v>209</v>
      </c>
      <c r="AA28" s="8" t="s">
        <v>181</v>
      </c>
      <c r="AB28" t="s">
        <v>257</v>
      </c>
    </row>
    <row r="29" spans="1:28" ht="14.85" customHeight="1" x14ac:dyDescent="0.25">
      <c r="A29" s="6">
        <v>27</v>
      </c>
      <c r="B29" s="6" t="s">
        <v>12</v>
      </c>
      <c r="C29" s="6" t="s">
        <v>5</v>
      </c>
      <c r="D29" s="6" t="s">
        <v>2</v>
      </c>
      <c r="E29" s="20" t="str">
        <f t="shared" si="0"/>
        <v xml:space="preserve">Chateau Lafite Rothschild Premier Cru Classe, Pauillac (Imperial)  </v>
      </c>
      <c r="F29" s="8"/>
      <c r="G29" s="6" t="s">
        <v>16</v>
      </c>
      <c r="H29" s="6">
        <v>1</v>
      </c>
      <c r="I29" s="6" t="s">
        <v>6</v>
      </c>
      <c r="J29" s="6" t="s">
        <v>0</v>
      </c>
      <c r="K29" s="19">
        <v>2400</v>
      </c>
      <c r="L29" s="19">
        <v>3000</v>
      </c>
      <c r="M29" s="11"/>
      <c r="N29" s="8" t="s">
        <v>209</v>
      </c>
      <c r="AA29" s="8" t="s">
        <v>187</v>
      </c>
      <c r="AB29" t="s">
        <v>258</v>
      </c>
    </row>
    <row r="30" spans="1:28" ht="14.85" customHeight="1" x14ac:dyDescent="0.25">
      <c r="A30" s="6">
        <v>28</v>
      </c>
      <c r="B30" s="6" t="s">
        <v>12</v>
      </c>
      <c r="C30" s="6" t="s">
        <v>5</v>
      </c>
      <c r="D30" s="6" t="s">
        <v>2</v>
      </c>
      <c r="E30" s="20" t="str">
        <f t="shared" si="0"/>
        <v xml:space="preserve">Chateau Lafite Rothschild Premier Cru Classe, Pauillac (Imperial)  </v>
      </c>
      <c r="F30" s="8"/>
      <c r="G30" s="6" t="s">
        <v>16</v>
      </c>
      <c r="H30" s="6">
        <v>1</v>
      </c>
      <c r="I30" s="6" t="s">
        <v>6</v>
      </c>
      <c r="J30" s="6" t="s">
        <v>0</v>
      </c>
      <c r="K30" s="19">
        <v>2400</v>
      </c>
      <c r="L30" s="19">
        <v>3000</v>
      </c>
      <c r="M30" s="11"/>
      <c r="N30" s="8" t="s">
        <v>209</v>
      </c>
      <c r="AA30" s="8" t="s">
        <v>187</v>
      </c>
      <c r="AB30" t="s">
        <v>259</v>
      </c>
    </row>
    <row r="31" spans="1:28" ht="14.85" customHeight="1" x14ac:dyDescent="0.25">
      <c r="A31" s="6">
        <v>29</v>
      </c>
      <c r="B31" s="6" t="s">
        <v>12</v>
      </c>
      <c r="C31" s="6" t="s">
        <v>5</v>
      </c>
      <c r="D31" s="6" t="s">
        <v>2</v>
      </c>
      <c r="E31" s="20" t="str">
        <f t="shared" si="0"/>
        <v xml:space="preserve">Chateau Lafite Rothschild Premier Cru Classe, Pauillac (Imperial)  </v>
      </c>
      <c r="F31" s="8"/>
      <c r="G31" s="6" t="s">
        <v>16</v>
      </c>
      <c r="H31" s="6">
        <v>1</v>
      </c>
      <c r="I31" s="6" t="s">
        <v>6</v>
      </c>
      <c r="J31" s="6" t="s">
        <v>0</v>
      </c>
      <c r="K31" s="19">
        <v>2400</v>
      </c>
      <c r="L31" s="19">
        <v>3000</v>
      </c>
      <c r="M31" s="11"/>
      <c r="N31" s="8" t="s">
        <v>209</v>
      </c>
      <c r="AA31" s="8" t="s">
        <v>187</v>
      </c>
      <c r="AB31" t="s">
        <v>260</v>
      </c>
    </row>
    <row r="32" spans="1:28" ht="14.85" customHeight="1" x14ac:dyDescent="0.25">
      <c r="A32" s="6">
        <v>30</v>
      </c>
      <c r="B32" s="6" t="s">
        <v>12</v>
      </c>
      <c r="C32" s="6" t="s">
        <v>5</v>
      </c>
      <c r="D32" s="6" t="s">
        <v>2</v>
      </c>
      <c r="E32" s="20" t="str">
        <f t="shared" si="0"/>
        <v xml:space="preserve">Chateau Mouton Rothschild Premier Cru Classe, Pauillac (Imperial)  </v>
      </c>
      <c r="F32" s="8"/>
      <c r="G32" s="6" t="s">
        <v>16</v>
      </c>
      <c r="H32" s="6">
        <v>1</v>
      </c>
      <c r="I32" s="6" t="s">
        <v>6</v>
      </c>
      <c r="J32" s="6" t="s">
        <v>0</v>
      </c>
      <c r="K32" s="19">
        <v>1900</v>
      </c>
      <c r="L32" s="19">
        <v>2600</v>
      </c>
      <c r="M32" s="11" t="s">
        <v>225</v>
      </c>
      <c r="N32" s="8" t="s">
        <v>209</v>
      </c>
      <c r="AA32" s="8" t="s">
        <v>188</v>
      </c>
      <c r="AB32" t="s">
        <v>261</v>
      </c>
    </row>
    <row r="33" spans="1:28" ht="14.85" customHeight="1" x14ac:dyDescent="0.25">
      <c r="A33" s="6">
        <v>31</v>
      </c>
      <c r="B33" s="6" t="s">
        <v>11</v>
      </c>
      <c r="C33" s="6" t="s">
        <v>5</v>
      </c>
      <c r="D33" s="6" t="s">
        <v>2</v>
      </c>
      <c r="E33" s="20" t="str">
        <f t="shared" si="0"/>
        <v xml:space="preserve">Chateau Mouton Rothschild Premier Cru Classe, Pauillac (Magnums)  </v>
      </c>
      <c r="F33" s="8"/>
      <c r="G33" s="19" t="s">
        <v>13</v>
      </c>
      <c r="H33" s="6">
        <v>3</v>
      </c>
      <c r="I33" s="6" t="s">
        <v>6</v>
      </c>
      <c r="J33" s="6" t="s">
        <v>0</v>
      </c>
      <c r="K33" s="19">
        <v>1300</v>
      </c>
      <c r="L33" s="19">
        <v>2000</v>
      </c>
      <c r="M33" s="11"/>
      <c r="N33" s="8" t="s">
        <v>209</v>
      </c>
      <c r="AA33" s="8" t="s">
        <v>189</v>
      </c>
      <c r="AB33" t="s">
        <v>262</v>
      </c>
    </row>
    <row r="34" spans="1:28" ht="14.85" customHeight="1" x14ac:dyDescent="0.25">
      <c r="A34" s="6">
        <v>32</v>
      </c>
      <c r="B34" s="6" t="s">
        <v>11</v>
      </c>
      <c r="C34" s="6" t="s">
        <v>5</v>
      </c>
      <c r="D34" s="6" t="s">
        <v>2</v>
      </c>
      <c r="E34" s="20" t="str">
        <f t="shared" si="0"/>
        <v xml:space="preserve">Chateau Lafite Rothschild Premier Cru Classe, Pauillac (Double Magnum)  </v>
      </c>
      <c r="F34" s="8"/>
      <c r="G34" s="6" t="s">
        <v>206</v>
      </c>
      <c r="H34" s="6">
        <v>1</v>
      </c>
      <c r="I34" s="6" t="s">
        <v>6</v>
      </c>
      <c r="J34" s="6" t="s">
        <v>0</v>
      </c>
      <c r="K34" s="19">
        <v>1200</v>
      </c>
      <c r="L34" s="19">
        <v>2000</v>
      </c>
      <c r="M34" s="11"/>
      <c r="N34" s="8" t="s">
        <v>209</v>
      </c>
      <c r="AA34" s="8" t="s">
        <v>181</v>
      </c>
      <c r="AB34" t="s">
        <v>263</v>
      </c>
    </row>
    <row r="35" spans="1:28" ht="14.85" customHeight="1" x14ac:dyDescent="0.25">
      <c r="A35" s="6">
        <v>33</v>
      </c>
      <c r="B35" s="6" t="s">
        <v>11</v>
      </c>
      <c r="C35" s="6" t="s">
        <v>5</v>
      </c>
      <c r="D35" s="6" t="s">
        <v>2</v>
      </c>
      <c r="E35" s="20" t="str">
        <f t="shared" si="0"/>
        <v xml:space="preserve">Chateau Lafite Rothschild Premier Cru Classe, Pauillac (Double Magnum)  </v>
      </c>
      <c r="F35" s="8"/>
      <c r="G35" s="6" t="s">
        <v>206</v>
      </c>
      <c r="H35" s="6">
        <v>1</v>
      </c>
      <c r="I35" s="6" t="s">
        <v>6</v>
      </c>
      <c r="J35" s="6" t="s">
        <v>0</v>
      </c>
      <c r="K35" s="19">
        <v>1200</v>
      </c>
      <c r="L35" s="19">
        <v>2000</v>
      </c>
      <c r="M35" s="11"/>
      <c r="N35" s="8" t="s">
        <v>209</v>
      </c>
      <c r="AA35" s="8" t="s">
        <v>181</v>
      </c>
      <c r="AB35" t="s">
        <v>264</v>
      </c>
    </row>
    <row r="36" spans="1:28" ht="14.85" customHeight="1" x14ac:dyDescent="0.25">
      <c r="A36" s="6">
        <v>34</v>
      </c>
      <c r="B36" s="6" t="s">
        <v>11</v>
      </c>
      <c r="C36" s="6" t="s">
        <v>5</v>
      </c>
      <c r="D36" s="6" t="s">
        <v>2</v>
      </c>
      <c r="E36" s="20" t="str">
        <f t="shared" si="0"/>
        <v xml:space="preserve">Chateau Mouton Rothschild Premier Cru Classe, Pauillac (Double Magnum)  </v>
      </c>
      <c r="F36" s="8"/>
      <c r="G36" s="6" t="s">
        <v>206</v>
      </c>
      <c r="H36" s="6">
        <v>1</v>
      </c>
      <c r="I36" s="6" t="s">
        <v>6</v>
      </c>
      <c r="J36" s="6" t="s">
        <v>0</v>
      </c>
      <c r="K36" s="19">
        <v>1000</v>
      </c>
      <c r="L36" s="19">
        <v>1500</v>
      </c>
      <c r="M36" s="11"/>
      <c r="N36" s="8" t="s">
        <v>209</v>
      </c>
      <c r="AA36" s="8" t="s">
        <v>185</v>
      </c>
      <c r="AB36" t="s">
        <v>265</v>
      </c>
    </row>
    <row r="37" spans="1:28" ht="14.85" customHeight="1" x14ac:dyDescent="0.25">
      <c r="A37" s="6">
        <v>35</v>
      </c>
      <c r="B37" s="6" t="s">
        <v>11</v>
      </c>
      <c r="C37" s="6" t="s">
        <v>5</v>
      </c>
      <c r="D37" s="6" t="s">
        <v>2</v>
      </c>
      <c r="E37" s="20" t="str">
        <f t="shared" si="0"/>
        <v xml:space="preserve">Chateau Mouton Rothschild Premier Cru Classe, Pauillac (Double Magnum)  </v>
      </c>
      <c r="F37" s="8"/>
      <c r="G37" s="6" t="s">
        <v>206</v>
      </c>
      <c r="H37" s="6">
        <v>1</v>
      </c>
      <c r="I37" s="6" t="s">
        <v>6</v>
      </c>
      <c r="J37" s="6" t="s">
        <v>0</v>
      </c>
      <c r="K37" s="19">
        <v>1000</v>
      </c>
      <c r="L37" s="19">
        <v>1500</v>
      </c>
      <c r="M37" s="11"/>
      <c r="N37" s="8" t="s">
        <v>209</v>
      </c>
      <c r="AA37" s="8" t="s">
        <v>185</v>
      </c>
      <c r="AB37" t="s">
        <v>266</v>
      </c>
    </row>
    <row r="38" spans="1:28" ht="14.85" customHeight="1" x14ac:dyDescent="0.25">
      <c r="A38" s="6">
        <v>36</v>
      </c>
      <c r="B38" s="6" t="s">
        <v>11</v>
      </c>
      <c r="C38" s="6" t="s">
        <v>5</v>
      </c>
      <c r="D38" s="6" t="s">
        <v>2</v>
      </c>
      <c r="E38" s="20" t="str">
        <f t="shared" si="0"/>
        <v xml:space="preserve">Chateau Lafite Rothschild Premier Cru Classe, Pauillac (Imperial)  </v>
      </c>
      <c r="F38" s="8"/>
      <c r="G38" s="6" t="s">
        <v>16</v>
      </c>
      <c r="H38" s="6">
        <v>1</v>
      </c>
      <c r="I38" s="6" t="s">
        <v>6</v>
      </c>
      <c r="J38" s="6" t="s">
        <v>0</v>
      </c>
      <c r="K38" s="19">
        <v>2400</v>
      </c>
      <c r="L38" s="19">
        <v>3400</v>
      </c>
      <c r="M38" s="11"/>
      <c r="N38" s="8" t="s">
        <v>209</v>
      </c>
      <c r="AA38" s="8" t="s">
        <v>187</v>
      </c>
      <c r="AB38" t="s">
        <v>267</v>
      </c>
    </row>
    <row r="39" spans="1:28" ht="14.85" customHeight="1" x14ac:dyDescent="0.25">
      <c r="A39" s="6">
        <v>37</v>
      </c>
      <c r="B39" s="6" t="s">
        <v>11</v>
      </c>
      <c r="C39" s="6" t="s">
        <v>5</v>
      </c>
      <c r="D39" s="6" t="s">
        <v>2</v>
      </c>
      <c r="E39" s="20" t="str">
        <f t="shared" si="0"/>
        <v xml:space="preserve">Chateau Mouton Rothschild Premier Cru Classe, Pauillac (Imperial)  </v>
      </c>
      <c r="F39" s="8"/>
      <c r="G39" s="6" t="s">
        <v>16</v>
      </c>
      <c r="H39" s="6">
        <v>1</v>
      </c>
      <c r="I39" s="6" t="s">
        <v>6</v>
      </c>
      <c r="J39" s="6" t="s">
        <v>0</v>
      </c>
      <c r="K39" s="19">
        <v>2000</v>
      </c>
      <c r="L39" s="19">
        <v>3000</v>
      </c>
      <c r="M39" s="11"/>
      <c r="N39" s="8" t="s">
        <v>209</v>
      </c>
      <c r="AA39" s="8" t="s">
        <v>188</v>
      </c>
      <c r="AB39" t="s">
        <v>268</v>
      </c>
    </row>
    <row r="40" spans="1:28" ht="14.85" customHeight="1" x14ac:dyDescent="0.25">
      <c r="A40" s="6">
        <v>38</v>
      </c>
      <c r="B40" s="6" t="s">
        <v>8</v>
      </c>
      <c r="C40" s="6" t="s">
        <v>5</v>
      </c>
      <c r="D40" s="6" t="s">
        <v>2</v>
      </c>
      <c r="E40" s="20" t="str">
        <f t="shared" si="0"/>
        <v xml:space="preserve">Chateau Lynch Bages 5eme Cru Classe, Pauillac (Imperial)  </v>
      </c>
      <c r="F40" s="8"/>
      <c r="G40" s="6" t="s">
        <v>16</v>
      </c>
      <c r="H40" s="6">
        <v>1</v>
      </c>
      <c r="I40" s="6" t="s">
        <v>6</v>
      </c>
      <c r="J40" s="6" t="s">
        <v>0</v>
      </c>
      <c r="K40" s="19">
        <v>480</v>
      </c>
      <c r="L40" s="19">
        <v>600</v>
      </c>
      <c r="M40" s="11"/>
      <c r="N40" s="8" t="s">
        <v>209</v>
      </c>
      <c r="AA40" s="8" t="s">
        <v>186</v>
      </c>
      <c r="AB40" t="s">
        <v>269</v>
      </c>
    </row>
    <row r="41" spans="1:28" ht="14.85" customHeight="1" x14ac:dyDescent="0.25">
      <c r="A41" s="6">
        <v>39</v>
      </c>
      <c r="B41" s="6" t="s">
        <v>3</v>
      </c>
      <c r="C41" s="6" t="s">
        <v>5</v>
      </c>
      <c r="D41" s="6" t="s">
        <v>2</v>
      </c>
      <c r="E41" s="20" t="str">
        <f t="shared" si="0"/>
        <v xml:space="preserve">Chateau Lynch Bages 5eme Cru Classe, Pauillac (Double Magnum)  </v>
      </c>
      <c r="F41" s="8"/>
      <c r="G41" s="6" t="s">
        <v>206</v>
      </c>
      <c r="H41" s="6">
        <v>1</v>
      </c>
      <c r="I41" s="6" t="s">
        <v>6</v>
      </c>
      <c r="J41" s="6" t="s">
        <v>0</v>
      </c>
      <c r="K41" s="19">
        <v>270</v>
      </c>
      <c r="L41" s="19">
        <v>400</v>
      </c>
      <c r="M41" s="11"/>
      <c r="N41" s="8" t="s">
        <v>209</v>
      </c>
      <c r="AA41" s="8" t="s">
        <v>190</v>
      </c>
      <c r="AB41" t="s">
        <v>270</v>
      </c>
    </row>
    <row r="42" spans="1:28" ht="14.85" customHeight="1" x14ac:dyDescent="0.25">
      <c r="A42" s="6">
        <v>40</v>
      </c>
      <c r="B42" s="6" t="s">
        <v>3</v>
      </c>
      <c r="C42" s="6" t="s">
        <v>5</v>
      </c>
      <c r="D42" s="6" t="s">
        <v>2</v>
      </c>
      <c r="E42" s="20" t="str">
        <f t="shared" si="0"/>
        <v xml:space="preserve">Chateau Lynch Bages 5eme Cru Classe, Pauillac (Double Magnum)  </v>
      </c>
      <c r="F42" s="8"/>
      <c r="G42" s="6" t="s">
        <v>206</v>
      </c>
      <c r="H42" s="6">
        <v>1</v>
      </c>
      <c r="I42" s="6" t="s">
        <v>6</v>
      </c>
      <c r="J42" s="6" t="s">
        <v>0</v>
      </c>
      <c r="K42" s="19">
        <v>270</v>
      </c>
      <c r="L42" s="19">
        <v>400</v>
      </c>
      <c r="M42" s="11"/>
      <c r="N42" s="8" t="s">
        <v>209</v>
      </c>
      <c r="AA42" s="8" t="s">
        <v>190</v>
      </c>
      <c r="AB42" t="s">
        <v>271</v>
      </c>
    </row>
    <row r="43" spans="1:28" ht="14.85" customHeight="1" x14ac:dyDescent="0.25">
      <c r="A43" s="6">
        <v>41</v>
      </c>
      <c r="B43" s="6" t="s">
        <v>3</v>
      </c>
      <c r="C43" s="6" t="s">
        <v>5</v>
      </c>
      <c r="D43" s="6" t="s">
        <v>2</v>
      </c>
      <c r="E43" s="20" t="str">
        <f t="shared" si="0"/>
        <v xml:space="preserve">Chateau Lynch Bages 5eme Cru Classe, Pauillac (Imperial)  </v>
      </c>
      <c r="F43" s="8"/>
      <c r="G43" s="6" t="s">
        <v>16</v>
      </c>
      <c r="H43" s="6">
        <v>1</v>
      </c>
      <c r="I43" s="6" t="s">
        <v>6</v>
      </c>
      <c r="J43" s="6" t="s">
        <v>0</v>
      </c>
      <c r="K43" s="19">
        <v>540</v>
      </c>
      <c r="L43" s="19">
        <v>800</v>
      </c>
      <c r="M43" s="11" t="s">
        <v>225</v>
      </c>
      <c r="N43" s="8" t="s">
        <v>209</v>
      </c>
      <c r="AA43" s="8" t="s">
        <v>186</v>
      </c>
      <c r="AB43" t="s">
        <v>272</v>
      </c>
    </row>
    <row r="44" spans="1:28" ht="14.85" customHeight="1" x14ac:dyDescent="0.25">
      <c r="A44" s="6">
        <v>42</v>
      </c>
      <c r="B44" s="6" t="s">
        <v>4</v>
      </c>
      <c r="C44" s="6" t="s">
        <v>5</v>
      </c>
      <c r="D44" s="6" t="s">
        <v>2</v>
      </c>
      <c r="E44" s="20" t="str">
        <f t="shared" si="0"/>
        <v xml:space="preserve">Chateau Lafite Rothschild Premier Cru Classe, Pauillac (Double Magnum)  </v>
      </c>
      <c r="F44" s="8"/>
      <c r="G44" s="6" t="s">
        <v>206</v>
      </c>
      <c r="H44" s="6">
        <v>1</v>
      </c>
      <c r="I44" s="6" t="s">
        <v>6</v>
      </c>
      <c r="J44" s="6" t="s">
        <v>0</v>
      </c>
      <c r="K44" s="19">
        <v>1200</v>
      </c>
      <c r="L44" s="19">
        <v>1800</v>
      </c>
      <c r="M44" s="11"/>
      <c r="N44" s="8" t="s">
        <v>209</v>
      </c>
      <c r="AA44" s="8" t="s">
        <v>181</v>
      </c>
      <c r="AB44" t="s">
        <v>273</v>
      </c>
    </row>
    <row r="45" spans="1:28" ht="14.85" customHeight="1" x14ac:dyDescent="0.25">
      <c r="A45" s="6">
        <v>43</v>
      </c>
      <c r="B45" s="6" t="s">
        <v>4</v>
      </c>
      <c r="C45" s="6" t="s">
        <v>5</v>
      </c>
      <c r="D45" s="6" t="s">
        <v>2</v>
      </c>
      <c r="E45" s="20" t="str">
        <f t="shared" si="0"/>
        <v xml:space="preserve">Chateau Lafite Rothschild Premier Cru Classe, Pauillac (Imperial)  </v>
      </c>
      <c r="F45" s="8"/>
      <c r="G45" s="6" t="s">
        <v>16</v>
      </c>
      <c r="H45" s="6">
        <v>1</v>
      </c>
      <c r="I45" s="6" t="s">
        <v>6</v>
      </c>
      <c r="J45" s="6" t="s">
        <v>0</v>
      </c>
      <c r="K45" s="19">
        <v>2400</v>
      </c>
      <c r="L45" s="19">
        <v>3400</v>
      </c>
      <c r="M45" s="11"/>
      <c r="N45" s="8" t="s">
        <v>209</v>
      </c>
      <c r="AA45" s="8" t="s">
        <v>187</v>
      </c>
      <c r="AB45" t="s">
        <v>274</v>
      </c>
    </row>
    <row r="46" spans="1:28" ht="14.85" customHeight="1" x14ac:dyDescent="0.25">
      <c r="A46" s="6">
        <v>44</v>
      </c>
      <c r="B46" s="6" t="s">
        <v>4</v>
      </c>
      <c r="C46" s="6" t="s">
        <v>5</v>
      </c>
      <c r="D46" s="6" t="s">
        <v>2</v>
      </c>
      <c r="E46" s="20" t="str">
        <f t="shared" si="0"/>
        <v xml:space="preserve">Chateau Mouton Rothschild Premier Cru Classe, Pauillac (Magnum)  </v>
      </c>
      <c r="F46" s="8"/>
      <c r="G46" s="19" t="s">
        <v>13</v>
      </c>
      <c r="H46" s="6">
        <v>1</v>
      </c>
      <c r="I46" s="6" t="s">
        <v>6</v>
      </c>
      <c r="J46" s="6" t="s">
        <v>0</v>
      </c>
      <c r="K46" s="19">
        <v>400</v>
      </c>
      <c r="L46" s="19">
        <v>800</v>
      </c>
      <c r="M46" s="11"/>
      <c r="N46" s="8" t="s">
        <v>209</v>
      </c>
      <c r="AA46" s="8" t="s">
        <v>191</v>
      </c>
      <c r="AB46" t="s">
        <v>275</v>
      </c>
    </row>
    <row r="47" spans="1:28" ht="14.85" customHeight="1" x14ac:dyDescent="0.25">
      <c r="A47" s="6">
        <v>45</v>
      </c>
      <c r="B47" s="6" t="s">
        <v>4</v>
      </c>
      <c r="C47" s="6" t="s">
        <v>5</v>
      </c>
      <c r="D47" s="6" t="s">
        <v>2</v>
      </c>
      <c r="E47" s="20" t="str">
        <f t="shared" si="0"/>
        <v xml:space="preserve">Chateau Mouton Rothschild Premier Cru Classe, Pauillac (Double Magnum)  </v>
      </c>
      <c r="F47" s="8"/>
      <c r="G47" s="6" t="s">
        <v>206</v>
      </c>
      <c r="H47" s="6">
        <v>1</v>
      </c>
      <c r="I47" s="6" t="s">
        <v>6</v>
      </c>
      <c r="J47" s="6" t="s">
        <v>0</v>
      </c>
      <c r="K47" s="19">
        <v>900</v>
      </c>
      <c r="L47" s="19">
        <v>1200</v>
      </c>
      <c r="M47" s="11"/>
      <c r="N47" s="8" t="s">
        <v>209</v>
      </c>
      <c r="AA47" s="8" t="s">
        <v>185</v>
      </c>
      <c r="AB47" t="s">
        <v>276</v>
      </c>
    </row>
    <row r="48" spans="1:28" ht="14.85" customHeight="1" x14ac:dyDescent="0.25">
      <c r="A48" s="6">
        <v>46</v>
      </c>
      <c r="B48" s="6" t="s">
        <v>4</v>
      </c>
      <c r="C48" s="6" t="s">
        <v>5</v>
      </c>
      <c r="D48" s="6" t="s">
        <v>2</v>
      </c>
      <c r="E48" s="20" t="str">
        <f t="shared" si="0"/>
        <v xml:space="preserve">Chateau Mouton Rothschild Premier Cru Classe, Pauillac (Double Magnum)  </v>
      </c>
      <c r="F48" s="8"/>
      <c r="G48" s="6" t="s">
        <v>206</v>
      </c>
      <c r="H48" s="6">
        <v>1</v>
      </c>
      <c r="I48" s="6" t="s">
        <v>6</v>
      </c>
      <c r="J48" s="6" t="s">
        <v>0</v>
      </c>
      <c r="K48" s="19">
        <v>900</v>
      </c>
      <c r="L48" s="19">
        <v>1200</v>
      </c>
      <c r="M48" s="11"/>
      <c r="N48" s="8" t="s">
        <v>209</v>
      </c>
      <c r="AA48" s="8" t="s">
        <v>185</v>
      </c>
      <c r="AB48" t="s">
        <v>277</v>
      </c>
    </row>
    <row r="49" spans="1:28" ht="14.85" customHeight="1" x14ac:dyDescent="0.25">
      <c r="A49" s="6">
        <v>47</v>
      </c>
      <c r="B49" s="6" t="s">
        <v>4</v>
      </c>
      <c r="C49" s="6" t="s">
        <v>5</v>
      </c>
      <c r="D49" s="6" t="s">
        <v>2</v>
      </c>
      <c r="E49" s="20" t="str">
        <f t="shared" si="0"/>
        <v xml:space="preserve">Chateau Mouton Rothschild Premier Cru Classe, Pauillac (Imperial)  </v>
      </c>
      <c r="F49" s="8"/>
      <c r="G49" s="6" t="s">
        <v>16</v>
      </c>
      <c r="H49" s="6">
        <v>1</v>
      </c>
      <c r="I49" s="6" t="s">
        <v>6</v>
      </c>
      <c r="J49" s="6" t="s">
        <v>0</v>
      </c>
      <c r="K49" s="19">
        <v>1800</v>
      </c>
      <c r="L49" s="19">
        <v>2500</v>
      </c>
      <c r="M49" s="11"/>
      <c r="N49" s="8" t="s">
        <v>209</v>
      </c>
      <c r="AA49" s="8" t="s">
        <v>188</v>
      </c>
      <c r="AB49" t="s">
        <v>278</v>
      </c>
    </row>
    <row r="50" spans="1:28" ht="14.85" customHeight="1" x14ac:dyDescent="0.25">
      <c r="A50" s="6">
        <v>48</v>
      </c>
      <c r="B50" s="6" t="s">
        <v>40</v>
      </c>
      <c r="C50" s="6" t="s">
        <v>5</v>
      </c>
      <c r="D50" s="6" t="s">
        <v>2</v>
      </c>
      <c r="E50" s="20" t="str">
        <f t="shared" si="0"/>
        <v xml:space="preserve">Chateau Haut Brion Premier Cru Classe, Pessac Leognan (Magnum)  </v>
      </c>
      <c r="F50" s="8"/>
      <c r="G50" s="19" t="s">
        <v>13</v>
      </c>
      <c r="H50" s="6">
        <v>1</v>
      </c>
      <c r="I50" s="6" t="s">
        <v>6</v>
      </c>
      <c r="J50" s="6" t="s">
        <v>0</v>
      </c>
      <c r="K50" s="19">
        <v>750</v>
      </c>
      <c r="L50" s="19">
        <v>1000</v>
      </c>
      <c r="M50" s="10"/>
      <c r="N50" s="8" t="s">
        <v>209</v>
      </c>
      <c r="AA50" s="8" t="s">
        <v>192</v>
      </c>
      <c r="AB50" t="s">
        <v>279</v>
      </c>
    </row>
    <row r="51" spans="1:28" ht="14.85" customHeight="1" x14ac:dyDescent="0.25">
      <c r="A51" s="6">
        <v>49</v>
      </c>
      <c r="B51" s="6" t="s">
        <v>15</v>
      </c>
      <c r="C51" s="6" t="s">
        <v>5</v>
      </c>
      <c r="D51" s="6" t="s">
        <v>2</v>
      </c>
      <c r="E51" s="20" t="str">
        <f t="shared" si="0"/>
        <v xml:space="preserve">Chateau Haut Brion Premier Cru Classe, Pessac Leognan (Double Magnum)  </v>
      </c>
      <c r="F51" s="8"/>
      <c r="G51" s="6" t="s">
        <v>206</v>
      </c>
      <c r="H51" s="6">
        <v>1</v>
      </c>
      <c r="I51" s="6" t="s">
        <v>9</v>
      </c>
      <c r="J51" s="6" t="s">
        <v>0</v>
      </c>
      <c r="K51" s="19">
        <v>1500</v>
      </c>
      <c r="L51" s="19">
        <v>2000</v>
      </c>
      <c r="M51" s="10"/>
      <c r="N51" s="8" t="s">
        <v>209</v>
      </c>
      <c r="AA51" s="8" t="s">
        <v>193</v>
      </c>
      <c r="AB51" t="s">
        <v>280</v>
      </c>
    </row>
    <row r="52" spans="1:28" ht="14.85" customHeight="1" x14ac:dyDescent="0.25">
      <c r="A52" s="6">
        <v>50</v>
      </c>
      <c r="B52" s="6" t="s">
        <v>15</v>
      </c>
      <c r="C52" s="6" t="s">
        <v>5</v>
      </c>
      <c r="D52" s="6" t="s">
        <v>2</v>
      </c>
      <c r="E52" s="20" t="str">
        <f t="shared" si="0"/>
        <v xml:space="preserve">Chateau Haut Brion Premier Cru Classe, Pessac Leognan (Double Magnum)  </v>
      </c>
      <c r="F52" s="8"/>
      <c r="G52" s="6" t="s">
        <v>206</v>
      </c>
      <c r="H52" s="6">
        <v>1</v>
      </c>
      <c r="I52" s="6" t="s">
        <v>6</v>
      </c>
      <c r="J52" s="6" t="s">
        <v>0</v>
      </c>
      <c r="K52" s="19">
        <v>1700</v>
      </c>
      <c r="L52" s="19">
        <v>2300</v>
      </c>
      <c r="M52" s="11" t="s">
        <v>226</v>
      </c>
      <c r="N52" s="8" t="s">
        <v>209</v>
      </c>
      <c r="AA52" s="8" t="s">
        <v>193</v>
      </c>
      <c r="AB52" t="s">
        <v>281</v>
      </c>
    </row>
    <row r="53" spans="1:28" ht="14.85" customHeight="1" x14ac:dyDescent="0.25">
      <c r="A53" s="6">
        <v>51</v>
      </c>
      <c r="B53" s="6" t="s">
        <v>15</v>
      </c>
      <c r="C53" s="6" t="s">
        <v>5</v>
      </c>
      <c r="D53" s="6" t="s">
        <v>2</v>
      </c>
      <c r="E53" s="20" t="str">
        <f t="shared" si="0"/>
        <v xml:space="preserve">Chateau La Mission Haut Brion Cru Classe, Pessac Leognan (Double Magnum)  </v>
      </c>
      <c r="F53" s="8"/>
      <c r="G53" s="6" t="s">
        <v>206</v>
      </c>
      <c r="H53" s="6">
        <v>1</v>
      </c>
      <c r="I53" s="6" t="s">
        <v>6</v>
      </c>
      <c r="J53" s="6" t="s">
        <v>0</v>
      </c>
      <c r="K53" s="19">
        <v>1100</v>
      </c>
      <c r="L53" s="19">
        <v>1500</v>
      </c>
      <c r="M53" s="11" t="s">
        <v>214</v>
      </c>
      <c r="N53" s="8" t="s">
        <v>209</v>
      </c>
      <c r="AA53" s="8" t="s">
        <v>194</v>
      </c>
      <c r="AB53" t="s">
        <v>282</v>
      </c>
    </row>
    <row r="54" spans="1:28" ht="14.85" customHeight="1" x14ac:dyDescent="0.25">
      <c r="A54" s="6">
        <v>52</v>
      </c>
      <c r="B54" s="6" t="s">
        <v>14</v>
      </c>
      <c r="C54" s="6" t="s">
        <v>5</v>
      </c>
      <c r="D54" s="6" t="s">
        <v>2</v>
      </c>
      <c r="E54" s="20" t="str">
        <f t="shared" si="0"/>
        <v xml:space="preserve">Chateau Haut Brion Premier Cru Classe, Pessac Leognan (Double Magnum)  </v>
      </c>
      <c r="F54" s="8"/>
      <c r="G54" s="6" t="s">
        <v>206</v>
      </c>
      <c r="H54" s="6">
        <v>1</v>
      </c>
      <c r="I54" s="6" t="s">
        <v>9</v>
      </c>
      <c r="J54" s="6" t="s">
        <v>0</v>
      </c>
      <c r="K54" s="19">
        <v>1600</v>
      </c>
      <c r="L54" s="19">
        <v>2200</v>
      </c>
      <c r="M54" s="10" t="s">
        <v>227</v>
      </c>
      <c r="N54" s="8" t="s">
        <v>209</v>
      </c>
      <c r="AA54" s="8" t="s">
        <v>193</v>
      </c>
      <c r="AB54" t="s">
        <v>283</v>
      </c>
    </row>
    <row r="55" spans="1:28" ht="14.85" customHeight="1" x14ac:dyDescent="0.25">
      <c r="A55" s="6">
        <v>53</v>
      </c>
      <c r="B55" s="6" t="s">
        <v>14</v>
      </c>
      <c r="C55" s="6" t="s">
        <v>5</v>
      </c>
      <c r="D55" s="6" t="s">
        <v>2</v>
      </c>
      <c r="E55" s="20" t="str">
        <f t="shared" si="0"/>
        <v xml:space="preserve">Chateau Haut Brion Premier Cru Classe, Pessac Leognan (Double Magnum)  </v>
      </c>
      <c r="F55" s="8"/>
      <c r="G55" s="6" t="s">
        <v>206</v>
      </c>
      <c r="H55" s="6">
        <v>1</v>
      </c>
      <c r="I55" s="6" t="s">
        <v>6</v>
      </c>
      <c r="J55" s="6" t="s">
        <v>0</v>
      </c>
      <c r="K55" s="19">
        <v>1700</v>
      </c>
      <c r="L55" s="19">
        <v>2400</v>
      </c>
      <c r="M55" s="11" t="s">
        <v>228</v>
      </c>
      <c r="N55" s="8" t="s">
        <v>209</v>
      </c>
      <c r="AA55" s="8" t="s">
        <v>193</v>
      </c>
      <c r="AB55" t="s">
        <v>284</v>
      </c>
    </row>
    <row r="56" spans="1:28" ht="14.85" customHeight="1" x14ac:dyDescent="0.25">
      <c r="A56" s="6">
        <v>54</v>
      </c>
      <c r="B56" s="6" t="s">
        <v>7</v>
      </c>
      <c r="C56" s="6" t="s">
        <v>5</v>
      </c>
      <c r="D56" s="6" t="s">
        <v>2</v>
      </c>
      <c r="E56" s="20" t="str">
        <f t="shared" si="0"/>
        <v xml:space="preserve">Chateau Pape Clement Cru Classe, Pessac Leognan (Imperial)  </v>
      </c>
      <c r="F56" s="8"/>
      <c r="G56" s="6" t="s">
        <v>16</v>
      </c>
      <c r="H56" s="6">
        <v>1</v>
      </c>
      <c r="I56" s="6" t="s">
        <v>6</v>
      </c>
      <c r="J56" s="6" t="s">
        <v>0</v>
      </c>
      <c r="K56" s="19">
        <v>440</v>
      </c>
      <c r="L56" s="19">
        <v>800</v>
      </c>
      <c r="M56" s="11"/>
      <c r="N56" s="8" t="s">
        <v>209</v>
      </c>
      <c r="AA56" s="8" t="s">
        <v>195</v>
      </c>
      <c r="AB56" t="s">
        <v>285</v>
      </c>
    </row>
    <row r="57" spans="1:28" ht="14.85" customHeight="1" x14ac:dyDescent="0.25">
      <c r="A57" s="6">
        <v>55</v>
      </c>
      <c r="B57" s="6" t="s">
        <v>12</v>
      </c>
      <c r="C57" s="6" t="s">
        <v>5</v>
      </c>
      <c r="D57" s="6" t="s">
        <v>2</v>
      </c>
      <c r="E57" s="20" t="str">
        <f t="shared" si="0"/>
        <v xml:space="preserve">Chateau Haut Brion Premier Cru Classe, Pessac Leognan (Magnums)  </v>
      </c>
      <c r="F57" s="8"/>
      <c r="G57" s="19" t="s">
        <v>13</v>
      </c>
      <c r="H57" s="6">
        <v>3</v>
      </c>
      <c r="I57" s="6" t="s">
        <v>6</v>
      </c>
      <c r="J57" s="6" t="s">
        <v>0</v>
      </c>
      <c r="K57" s="19">
        <v>1500</v>
      </c>
      <c r="L57" s="19">
        <v>2500</v>
      </c>
      <c r="M57" s="11"/>
      <c r="N57" s="8" t="s">
        <v>209</v>
      </c>
      <c r="AA57" s="8" t="s">
        <v>196</v>
      </c>
      <c r="AB57" t="s">
        <v>286</v>
      </c>
    </row>
    <row r="58" spans="1:28" ht="14.85" customHeight="1" x14ac:dyDescent="0.25">
      <c r="A58" s="6">
        <v>56</v>
      </c>
      <c r="B58" s="6" t="s">
        <v>12</v>
      </c>
      <c r="C58" s="6" t="s">
        <v>5</v>
      </c>
      <c r="D58" s="6" t="s">
        <v>2</v>
      </c>
      <c r="E58" s="20" t="str">
        <f t="shared" si="0"/>
        <v xml:space="preserve">Chateau Haut Brion Premier Cru Classe, Pessac Leognan (Imperial)  </v>
      </c>
      <c r="F58" s="8"/>
      <c r="G58" s="6" t="s">
        <v>16</v>
      </c>
      <c r="H58" s="6">
        <v>1</v>
      </c>
      <c r="I58" s="6" t="s">
        <v>6</v>
      </c>
      <c r="J58" s="6" t="s">
        <v>0</v>
      </c>
      <c r="K58" s="19">
        <v>2000</v>
      </c>
      <c r="L58" s="19">
        <v>3000</v>
      </c>
      <c r="M58" s="11"/>
      <c r="N58" s="8" t="s">
        <v>209</v>
      </c>
      <c r="AA58" s="8" t="s">
        <v>197</v>
      </c>
      <c r="AB58" t="s">
        <v>287</v>
      </c>
    </row>
    <row r="59" spans="1:28" ht="14.85" customHeight="1" x14ac:dyDescent="0.25">
      <c r="A59" s="6">
        <v>57</v>
      </c>
      <c r="B59" s="6" t="s">
        <v>12</v>
      </c>
      <c r="C59" s="6" t="s">
        <v>5</v>
      </c>
      <c r="D59" s="6" t="s">
        <v>2</v>
      </c>
      <c r="E59" s="20" t="str">
        <f t="shared" si="0"/>
        <v xml:space="preserve">Chateau Haut Brion Premier Cru Classe, Pessac Leognan (Imperial)  </v>
      </c>
      <c r="F59" s="8"/>
      <c r="G59" s="6" t="s">
        <v>16</v>
      </c>
      <c r="H59" s="6">
        <v>1</v>
      </c>
      <c r="I59" s="6" t="s">
        <v>6</v>
      </c>
      <c r="J59" s="6" t="s">
        <v>0</v>
      </c>
      <c r="K59" s="19">
        <v>2000</v>
      </c>
      <c r="L59" s="19">
        <v>3000</v>
      </c>
      <c r="M59" s="11"/>
      <c r="N59" s="8" t="s">
        <v>209</v>
      </c>
      <c r="AA59" s="8" t="s">
        <v>197</v>
      </c>
      <c r="AB59" t="s">
        <v>288</v>
      </c>
    </row>
    <row r="60" spans="1:28" ht="14.85" customHeight="1" x14ac:dyDescent="0.25">
      <c r="A60" s="6">
        <v>58</v>
      </c>
      <c r="B60" s="6" t="s">
        <v>11</v>
      </c>
      <c r="C60" s="6" t="s">
        <v>5</v>
      </c>
      <c r="D60" s="6" t="s">
        <v>2</v>
      </c>
      <c r="E60" s="20" t="str">
        <f t="shared" si="0"/>
        <v xml:space="preserve">Chateau Haut Brion Premier Cru Classe, Pessac Leognan (Magnums)  </v>
      </c>
      <c r="F60" s="8"/>
      <c r="G60" s="19" t="s">
        <v>13</v>
      </c>
      <c r="H60" s="6">
        <v>3</v>
      </c>
      <c r="I60" s="6" t="s">
        <v>6</v>
      </c>
      <c r="J60" s="6" t="s">
        <v>0</v>
      </c>
      <c r="K60" s="19">
        <v>1000</v>
      </c>
      <c r="L60" s="19">
        <v>1600</v>
      </c>
      <c r="M60" s="11" t="s">
        <v>229</v>
      </c>
      <c r="N60" s="8" t="s">
        <v>209</v>
      </c>
      <c r="AA60" s="8" t="s">
        <v>196</v>
      </c>
      <c r="AB60" t="s">
        <v>289</v>
      </c>
    </row>
    <row r="61" spans="1:28" ht="14.85" customHeight="1" x14ac:dyDescent="0.25">
      <c r="A61" s="6">
        <v>59</v>
      </c>
      <c r="B61" s="6" t="s">
        <v>11</v>
      </c>
      <c r="C61" s="6" t="s">
        <v>5</v>
      </c>
      <c r="D61" s="6" t="s">
        <v>2</v>
      </c>
      <c r="E61" s="20" t="str">
        <f t="shared" si="0"/>
        <v xml:space="preserve">Chateau Haut Brion Premier Cru Classe, Pessac Leognan (Double Magnum)  </v>
      </c>
      <c r="F61" s="8"/>
      <c r="G61" s="6" t="s">
        <v>206</v>
      </c>
      <c r="H61" s="6">
        <v>1</v>
      </c>
      <c r="I61" s="6" t="s">
        <v>6</v>
      </c>
      <c r="J61" s="6" t="s">
        <v>0</v>
      </c>
      <c r="K61" s="19">
        <v>850</v>
      </c>
      <c r="L61" s="19">
        <v>1100</v>
      </c>
      <c r="M61" s="11"/>
      <c r="N61" s="8" t="s">
        <v>209</v>
      </c>
      <c r="AA61" s="8" t="s">
        <v>193</v>
      </c>
      <c r="AB61" t="s">
        <v>290</v>
      </c>
    </row>
    <row r="62" spans="1:28" ht="14.85" customHeight="1" x14ac:dyDescent="0.25">
      <c r="A62" s="6">
        <v>60</v>
      </c>
      <c r="B62" s="6" t="s">
        <v>11</v>
      </c>
      <c r="C62" s="6" t="s">
        <v>5</v>
      </c>
      <c r="D62" s="6" t="s">
        <v>2</v>
      </c>
      <c r="E62" s="20" t="str">
        <f t="shared" si="0"/>
        <v xml:space="preserve">Chateau Haut Brion Premier Cru Classe, Pessac Leognan (Imperial)  </v>
      </c>
      <c r="F62" s="8"/>
      <c r="G62" s="6" t="s">
        <v>16</v>
      </c>
      <c r="H62" s="6">
        <v>1</v>
      </c>
      <c r="I62" s="6" t="s">
        <v>6</v>
      </c>
      <c r="J62" s="6" t="s">
        <v>0</v>
      </c>
      <c r="K62" s="19">
        <v>1800</v>
      </c>
      <c r="L62" s="19">
        <v>2500</v>
      </c>
      <c r="M62" s="11"/>
      <c r="N62" s="8" t="s">
        <v>209</v>
      </c>
      <c r="AA62" s="8" t="s">
        <v>197</v>
      </c>
      <c r="AB62" t="s">
        <v>291</v>
      </c>
    </row>
    <row r="63" spans="1:28" ht="14.85" customHeight="1" x14ac:dyDescent="0.25">
      <c r="A63" s="6">
        <v>61</v>
      </c>
      <c r="B63" s="6" t="s">
        <v>11</v>
      </c>
      <c r="C63" s="6" t="s">
        <v>5</v>
      </c>
      <c r="D63" s="6" t="s">
        <v>2</v>
      </c>
      <c r="E63" s="20" t="str">
        <f t="shared" si="0"/>
        <v xml:space="preserve">Chateau Haut Brion Premier Cru Classe, Pessac Leognan (Imperial)  </v>
      </c>
      <c r="F63" s="8"/>
      <c r="G63" s="6" t="s">
        <v>16</v>
      </c>
      <c r="H63" s="6">
        <v>1</v>
      </c>
      <c r="I63" s="6" t="s">
        <v>6</v>
      </c>
      <c r="J63" s="6" t="s">
        <v>0</v>
      </c>
      <c r="K63" s="19">
        <v>1600</v>
      </c>
      <c r="L63" s="19">
        <v>2200</v>
      </c>
      <c r="M63" s="10" t="s">
        <v>215</v>
      </c>
      <c r="N63" s="8" t="s">
        <v>209</v>
      </c>
      <c r="AA63" s="8" t="s">
        <v>197</v>
      </c>
      <c r="AB63" t="s">
        <v>292</v>
      </c>
    </row>
    <row r="64" spans="1:28" ht="14.85" customHeight="1" x14ac:dyDescent="0.25">
      <c r="A64" s="6">
        <v>62</v>
      </c>
      <c r="B64" s="6" t="s">
        <v>8</v>
      </c>
      <c r="C64" s="6" t="s">
        <v>5</v>
      </c>
      <c r="D64" s="6" t="s">
        <v>2</v>
      </c>
      <c r="E64" s="20" t="str">
        <f t="shared" si="0"/>
        <v xml:space="preserve">Chateau Haut Brion Premier Cru Classe, Pessac Leognan (Magnums)  </v>
      </c>
      <c r="F64" s="8"/>
      <c r="G64" s="19" t="s">
        <v>13</v>
      </c>
      <c r="H64" s="6">
        <v>3</v>
      </c>
      <c r="I64" s="6" t="s">
        <v>9</v>
      </c>
      <c r="J64" s="6" t="s">
        <v>0</v>
      </c>
      <c r="K64" s="19">
        <v>1450</v>
      </c>
      <c r="L64" s="19">
        <v>2200</v>
      </c>
      <c r="M64" s="10" t="s">
        <v>216</v>
      </c>
      <c r="N64" s="8" t="s">
        <v>209</v>
      </c>
      <c r="AA64" s="8" t="s">
        <v>196</v>
      </c>
      <c r="AB64" t="s">
        <v>293</v>
      </c>
    </row>
    <row r="65" spans="1:28" ht="14.85" customHeight="1" x14ac:dyDescent="0.25">
      <c r="A65" s="6">
        <v>63</v>
      </c>
      <c r="B65" s="6" t="s">
        <v>4</v>
      </c>
      <c r="C65" s="6" t="s">
        <v>5</v>
      </c>
      <c r="D65" s="6" t="s">
        <v>2</v>
      </c>
      <c r="E65" s="20" t="str">
        <f t="shared" si="0"/>
        <v xml:space="preserve">Chateau Haut Brion Premier Cru Classe, Pessac Leognan (Double Magnum)  </v>
      </c>
      <c r="F65" s="8"/>
      <c r="G65" s="6" t="s">
        <v>206</v>
      </c>
      <c r="H65" s="6">
        <v>1</v>
      </c>
      <c r="I65" s="6" t="s">
        <v>6</v>
      </c>
      <c r="J65" s="6" t="s">
        <v>0</v>
      </c>
      <c r="K65" s="19">
        <v>800</v>
      </c>
      <c r="L65" s="19">
        <v>1200</v>
      </c>
      <c r="M65" s="11"/>
      <c r="N65" s="8" t="s">
        <v>209</v>
      </c>
      <c r="AA65" s="8" t="s">
        <v>193</v>
      </c>
      <c r="AB65" t="s">
        <v>294</v>
      </c>
    </row>
    <row r="66" spans="1:28" ht="14.85" customHeight="1" x14ac:dyDescent="0.25">
      <c r="A66" s="6">
        <v>64</v>
      </c>
      <c r="B66" s="6" t="s">
        <v>4</v>
      </c>
      <c r="C66" s="6" t="s">
        <v>5</v>
      </c>
      <c r="D66" s="6" t="s">
        <v>2</v>
      </c>
      <c r="E66" s="20" t="str">
        <f t="shared" si="0"/>
        <v xml:space="preserve">Chateau Haut Brion Premier Cru Classe, Pessac Leognan (Imperial)  </v>
      </c>
      <c r="F66" s="8"/>
      <c r="G66" s="6" t="s">
        <v>16</v>
      </c>
      <c r="H66" s="6">
        <v>1</v>
      </c>
      <c r="I66" s="6" t="s">
        <v>6</v>
      </c>
      <c r="J66" s="6" t="s">
        <v>0</v>
      </c>
      <c r="K66" s="19">
        <v>1600</v>
      </c>
      <c r="L66" s="19">
        <v>2200</v>
      </c>
      <c r="M66" s="11" t="s">
        <v>230</v>
      </c>
      <c r="N66" s="8" t="s">
        <v>209</v>
      </c>
      <c r="AA66" s="8" t="s">
        <v>197</v>
      </c>
      <c r="AB66" t="s">
        <v>295</v>
      </c>
    </row>
    <row r="67" spans="1:28" ht="14.85" customHeight="1" x14ac:dyDescent="0.25">
      <c r="A67" s="6">
        <v>65</v>
      </c>
      <c r="B67" s="6" t="s">
        <v>40</v>
      </c>
      <c r="C67" s="6" t="s">
        <v>5</v>
      </c>
      <c r="D67" s="6" t="s">
        <v>2</v>
      </c>
      <c r="E67" s="20" t="str">
        <f t="shared" si="0"/>
        <v xml:space="preserve">Chateau Figeac Premier Grand Cru Classe B, Saint Emilion Grand Cru (Magnums)  </v>
      </c>
      <c r="F67" s="8"/>
      <c r="G67" s="19" t="s">
        <v>13</v>
      </c>
      <c r="H67" s="6">
        <v>6</v>
      </c>
      <c r="I67" s="6" t="s">
        <v>6</v>
      </c>
      <c r="J67" s="6" t="s">
        <v>0</v>
      </c>
      <c r="K67" s="19">
        <v>1600</v>
      </c>
      <c r="L67" s="19">
        <v>2500</v>
      </c>
      <c r="M67" s="11" t="s">
        <v>217</v>
      </c>
      <c r="N67" s="8" t="s">
        <v>209</v>
      </c>
      <c r="AA67" s="8" t="s">
        <v>198</v>
      </c>
      <c r="AB67" t="s">
        <v>296</v>
      </c>
    </row>
    <row r="68" spans="1:28" ht="14.85" customHeight="1" x14ac:dyDescent="0.25">
      <c r="A68" s="6">
        <v>66</v>
      </c>
      <c r="B68" s="6" t="s">
        <v>40</v>
      </c>
      <c r="C68" s="6" t="s">
        <v>5</v>
      </c>
      <c r="D68" s="6" t="s">
        <v>2</v>
      </c>
      <c r="E68" s="20" t="str">
        <f t="shared" ref="E68:E85" si="1">HYPERLINK(AB68,AA68)</f>
        <v xml:space="preserve">Chateau Figeac Premier Grand Cru Classe B, Saint Emilion Grand Cru (Magnums)  </v>
      </c>
      <c r="F68" s="8"/>
      <c r="G68" s="19" t="s">
        <v>13</v>
      </c>
      <c r="H68" s="6">
        <v>6</v>
      </c>
      <c r="I68" s="6" t="s">
        <v>6</v>
      </c>
      <c r="J68" s="6" t="s">
        <v>0</v>
      </c>
      <c r="K68" s="19">
        <v>1500</v>
      </c>
      <c r="L68" s="19">
        <v>2400</v>
      </c>
      <c r="M68" s="11" t="s">
        <v>231</v>
      </c>
      <c r="N68" s="8" t="s">
        <v>209</v>
      </c>
      <c r="AA68" s="8" t="s">
        <v>198</v>
      </c>
      <c r="AB68" t="s">
        <v>297</v>
      </c>
    </row>
    <row r="69" spans="1:28" ht="14.85" customHeight="1" x14ac:dyDescent="0.25">
      <c r="A69" s="6">
        <v>67</v>
      </c>
      <c r="B69" s="6" t="s">
        <v>40</v>
      </c>
      <c r="C69" s="6" t="s">
        <v>5</v>
      </c>
      <c r="D69" s="6" t="s">
        <v>2</v>
      </c>
      <c r="E69" s="20" t="str">
        <f t="shared" si="1"/>
        <v xml:space="preserve">Chateau Figeac Premier Grand Cru Classe B, Saint Emilion Grand Cru (Jeroboam)  </v>
      </c>
      <c r="F69" s="8"/>
      <c r="G69" s="19" t="s">
        <v>207</v>
      </c>
      <c r="H69" s="6">
        <v>1</v>
      </c>
      <c r="I69" s="6" t="s">
        <v>6</v>
      </c>
      <c r="J69" s="6" t="s">
        <v>0</v>
      </c>
      <c r="K69" s="19">
        <v>950</v>
      </c>
      <c r="L69" s="19">
        <v>1350</v>
      </c>
      <c r="M69" s="11" t="s">
        <v>218</v>
      </c>
      <c r="N69" s="8" t="s">
        <v>209</v>
      </c>
      <c r="AA69" s="8" t="s">
        <v>199</v>
      </c>
      <c r="AB69" t="s">
        <v>298</v>
      </c>
    </row>
    <row r="70" spans="1:28" ht="14.85" customHeight="1" x14ac:dyDescent="0.25">
      <c r="A70" s="6">
        <v>68</v>
      </c>
      <c r="B70" s="6" t="s">
        <v>15</v>
      </c>
      <c r="C70" s="6" t="s">
        <v>5</v>
      </c>
      <c r="D70" s="6" t="s">
        <v>2</v>
      </c>
      <c r="E70" s="20" t="str">
        <f t="shared" si="1"/>
        <v xml:space="preserve">Chateau Ausone Premier Grand Cru Classe A, Saint Emilion Grand Cru (Magnums)  </v>
      </c>
      <c r="F70" s="8"/>
      <c r="G70" s="19" t="s">
        <v>13</v>
      </c>
      <c r="H70" s="6">
        <v>3</v>
      </c>
      <c r="I70" s="6" t="s">
        <v>6</v>
      </c>
      <c r="J70" s="6" t="s">
        <v>0</v>
      </c>
      <c r="K70" s="19">
        <v>2400</v>
      </c>
      <c r="L70" s="19">
        <v>3000</v>
      </c>
      <c r="M70" s="11"/>
      <c r="N70" s="8" t="s">
        <v>209</v>
      </c>
      <c r="AA70" s="8" t="s">
        <v>200</v>
      </c>
      <c r="AB70" t="s">
        <v>299</v>
      </c>
    </row>
    <row r="71" spans="1:28" ht="14.85" customHeight="1" x14ac:dyDescent="0.25">
      <c r="A71" s="6">
        <v>69</v>
      </c>
      <c r="B71" s="6" t="s">
        <v>15</v>
      </c>
      <c r="C71" s="6" t="s">
        <v>5</v>
      </c>
      <c r="D71" s="6" t="s">
        <v>2</v>
      </c>
      <c r="E71" s="20" t="str">
        <f t="shared" si="1"/>
        <v xml:space="preserve">Chateau Pavie Premier Grand Cru Classe A, Saint Emilion Grand Cru (Double Magnum)  </v>
      </c>
      <c r="F71" s="8"/>
      <c r="G71" s="6" t="s">
        <v>206</v>
      </c>
      <c r="H71" s="6">
        <v>1</v>
      </c>
      <c r="I71" s="6" t="s">
        <v>6</v>
      </c>
      <c r="J71" s="6" t="s">
        <v>0</v>
      </c>
      <c r="K71" s="19">
        <v>650</v>
      </c>
      <c r="L71" s="19">
        <v>1000</v>
      </c>
      <c r="M71" s="11"/>
      <c r="N71" s="8" t="s">
        <v>209</v>
      </c>
      <c r="AA71" s="8" t="s">
        <v>201</v>
      </c>
      <c r="AB71" t="s">
        <v>300</v>
      </c>
    </row>
    <row r="72" spans="1:28" ht="14.85" customHeight="1" x14ac:dyDescent="0.25">
      <c r="A72" s="6">
        <v>70</v>
      </c>
      <c r="B72" s="6" t="s">
        <v>15</v>
      </c>
      <c r="C72" s="6" t="s">
        <v>5</v>
      </c>
      <c r="D72" s="6" t="s">
        <v>2</v>
      </c>
      <c r="E72" s="20" t="str">
        <f t="shared" si="1"/>
        <v xml:space="preserve">Chateau Pavie Premier Grand Cru Classe A, Saint Emilion Grand Cru (Double Magnum)  </v>
      </c>
      <c r="F72" s="8"/>
      <c r="G72" s="6" t="s">
        <v>206</v>
      </c>
      <c r="H72" s="6">
        <v>1</v>
      </c>
      <c r="I72" s="6" t="s">
        <v>6</v>
      </c>
      <c r="J72" s="6" t="s">
        <v>0</v>
      </c>
      <c r="K72" s="19">
        <v>650</v>
      </c>
      <c r="L72" s="19">
        <v>1000</v>
      </c>
      <c r="M72" s="11" t="s">
        <v>219</v>
      </c>
      <c r="N72" s="8" t="s">
        <v>209</v>
      </c>
      <c r="AA72" s="8" t="s">
        <v>201</v>
      </c>
      <c r="AB72" t="s">
        <v>301</v>
      </c>
    </row>
    <row r="73" spans="1:28" ht="14.85" customHeight="1" x14ac:dyDescent="0.25">
      <c r="A73" s="6">
        <v>71</v>
      </c>
      <c r="B73" s="6" t="s">
        <v>14</v>
      </c>
      <c r="C73" s="6" t="s">
        <v>5</v>
      </c>
      <c r="D73" s="6" t="s">
        <v>2</v>
      </c>
      <c r="E73" s="20" t="str">
        <f t="shared" si="1"/>
        <v xml:space="preserve">Chateau Figeac Premier Grand Cru Classe B, Saint Emilion Grand Cru  </v>
      </c>
      <c r="F73" s="8"/>
      <c r="G73" s="19" t="s">
        <v>1</v>
      </c>
      <c r="H73" s="6">
        <v>6</v>
      </c>
      <c r="I73" s="6" t="s">
        <v>9</v>
      </c>
      <c r="J73" s="6" t="s">
        <v>0</v>
      </c>
      <c r="K73" s="19">
        <v>750</v>
      </c>
      <c r="L73" s="19">
        <v>1000</v>
      </c>
      <c r="M73" s="11" t="s">
        <v>220</v>
      </c>
      <c r="N73" s="8" t="s">
        <v>209</v>
      </c>
      <c r="AA73" s="8" t="s">
        <v>202</v>
      </c>
      <c r="AB73" t="s">
        <v>302</v>
      </c>
    </row>
    <row r="74" spans="1:28" ht="14.85" customHeight="1" x14ac:dyDescent="0.25">
      <c r="A74" s="6">
        <v>72</v>
      </c>
      <c r="B74" s="6" t="s">
        <v>7</v>
      </c>
      <c r="C74" s="6" t="s">
        <v>5</v>
      </c>
      <c r="D74" s="6" t="s">
        <v>2</v>
      </c>
      <c r="E74" s="20" t="str">
        <f t="shared" si="1"/>
        <v xml:space="preserve">Chateau Cheval Blanc Premier Grand Cru Classe A, Saint Emilion Grand Cru (Imperial)  </v>
      </c>
      <c r="F74" s="8"/>
      <c r="G74" s="6" t="s">
        <v>16</v>
      </c>
      <c r="H74" s="6">
        <v>1</v>
      </c>
      <c r="I74" s="6" t="s">
        <v>6</v>
      </c>
      <c r="J74" s="6" t="s">
        <v>0</v>
      </c>
      <c r="K74" s="19">
        <v>2000</v>
      </c>
      <c r="L74" s="19">
        <v>3000</v>
      </c>
      <c r="M74" s="11"/>
      <c r="N74" s="8" t="s">
        <v>209</v>
      </c>
      <c r="AA74" s="8" t="s">
        <v>203</v>
      </c>
      <c r="AB74" t="s">
        <v>303</v>
      </c>
    </row>
    <row r="75" spans="1:28" ht="14.85" customHeight="1" x14ac:dyDescent="0.25">
      <c r="A75" s="6">
        <v>73</v>
      </c>
      <c r="B75" s="6" t="s">
        <v>12</v>
      </c>
      <c r="C75" s="6" t="s">
        <v>5</v>
      </c>
      <c r="D75" s="6" t="s">
        <v>2</v>
      </c>
      <c r="E75" s="20" t="str">
        <f t="shared" si="1"/>
        <v xml:space="preserve">Chateau Cheval Blanc Premier Grand Cru Classe A, Saint Emilion Grand Cru (Imperial)  </v>
      </c>
      <c r="F75" s="8"/>
      <c r="G75" s="6" t="s">
        <v>16</v>
      </c>
      <c r="H75" s="6">
        <v>1</v>
      </c>
      <c r="I75" s="6" t="s">
        <v>6</v>
      </c>
      <c r="J75" s="6" t="s">
        <v>0</v>
      </c>
      <c r="K75" s="19">
        <v>2000</v>
      </c>
      <c r="L75" s="19">
        <v>3000</v>
      </c>
      <c r="M75" s="11"/>
      <c r="N75" s="8" t="s">
        <v>209</v>
      </c>
      <c r="AA75" s="8" t="s">
        <v>203</v>
      </c>
      <c r="AB75" t="s">
        <v>304</v>
      </c>
    </row>
    <row r="76" spans="1:28" ht="14.85" customHeight="1" x14ac:dyDescent="0.25">
      <c r="A76" s="6">
        <v>74</v>
      </c>
      <c r="B76" s="6" t="s">
        <v>11</v>
      </c>
      <c r="C76" s="6" t="s">
        <v>5</v>
      </c>
      <c r="D76" s="6" t="s">
        <v>2</v>
      </c>
      <c r="E76" s="20" t="str">
        <f t="shared" si="1"/>
        <v xml:space="preserve">Chateau Cheval Blanc Premier Grand Cru Classe A, Saint Emilion Grand Cru (Imperial)  </v>
      </c>
      <c r="F76" s="8"/>
      <c r="G76" s="6" t="s">
        <v>16</v>
      </c>
      <c r="H76" s="6">
        <v>1</v>
      </c>
      <c r="I76" s="6" t="s">
        <v>6</v>
      </c>
      <c r="J76" s="6" t="s">
        <v>0</v>
      </c>
      <c r="K76" s="19">
        <v>1800</v>
      </c>
      <c r="L76" s="19">
        <v>2500</v>
      </c>
      <c r="M76" s="11"/>
      <c r="N76" s="8" t="s">
        <v>209</v>
      </c>
      <c r="AA76" s="8" t="s">
        <v>203</v>
      </c>
      <c r="AB76" t="s">
        <v>305</v>
      </c>
    </row>
    <row r="77" spans="1:28" ht="14.85" customHeight="1" x14ac:dyDescent="0.25">
      <c r="A77" s="6">
        <v>75</v>
      </c>
      <c r="B77" s="6" t="s">
        <v>8</v>
      </c>
      <c r="C77" s="6" t="s">
        <v>5</v>
      </c>
      <c r="D77" s="6" t="s">
        <v>2</v>
      </c>
      <c r="E77" s="20" t="str">
        <f t="shared" si="1"/>
        <v xml:space="preserve">Chateau Cheval Blanc Premier Grand Cru Classe A, Saint Emilion Grand Cru  </v>
      </c>
      <c r="F77" s="8"/>
      <c r="G77" s="19" t="s">
        <v>1</v>
      </c>
      <c r="H77" s="6">
        <v>6</v>
      </c>
      <c r="I77" s="6" t="s">
        <v>6</v>
      </c>
      <c r="J77" s="6" t="s">
        <v>0</v>
      </c>
      <c r="K77" s="19">
        <v>2300</v>
      </c>
      <c r="L77" s="19">
        <v>3300</v>
      </c>
      <c r="M77" s="10"/>
      <c r="N77" s="8" t="s">
        <v>209</v>
      </c>
      <c r="AA77" s="8" t="s">
        <v>204</v>
      </c>
      <c r="AB77" t="s">
        <v>306</v>
      </c>
    </row>
    <row r="78" spans="1:28" ht="14.85" customHeight="1" x14ac:dyDescent="0.25">
      <c r="A78" s="6">
        <v>76</v>
      </c>
      <c r="B78" s="6" t="s">
        <v>8</v>
      </c>
      <c r="C78" s="6" t="s">
        <v>5</v>
      </c>
      <c r="D78" s="6" t="s">
        <v>2</v>
      </c>
      <c r="E78" s="20" t="str">
        <f t="shared" si="1"/>
        <v xml:space="preserve">Chateau Cheval Blanc Premier Grand Cru Classe A, Saint Emilion Grand Cru  </v>
      </c>
      <c r="F78" s="8"/>
      <c r="G78" s="19" t="s">
        <v>1</v>
      </c>
      <c r="H78" s="6">
        <v>6</v>
      </c>
      <c r="I78" s="6" t="s">
        <v>6</v>
      </c>
      <c r="J78" s="6" t="s">
        <v>0</v>
      </c>
      <c r="K78" s="19">
        <v>2300</v>
      </c>
      <c r="L78" s="19">
        <v>3300</v>
      </c>
      <c r="M78" s="11"/>
      <c r="N78" s="8" t="s">
        <v>209</v>
      </c>
      <c r="AA78" s="8" t="s">
        <v>204</v>
      </c>
      <c r="AB78" t="s">
        <v>307</v>
      </c>
    </row>
    <row r="79" spans="1:28" ht="14.85" customHeight="1" x14ac:dyDescent="0.25">
      <c r="A79" s="6">
        <v>77</v>
      </c>
      <c r="B79" s="6" t="s">
        <v>8</v>
      </c>
      <c r="C79" s="6" t="s">
        <v>5</v>
      </c>
      <c r="D79" s="6" t="s">
        <v>2</v>
      </c>
      <c r="E79" s="20" t="str">
        <f t="shared" si="1"/>
        <v xml:space="preserve">Chateau Cheval Blanc Premier Grand Cru Classe A, Saint Emilion Grand Cru  </v>
      </c>
      <c r="F79" s="8"/>
      <c r="G79" s="19" t="s">
        <v>1</v>
      </c>
      <c r="H79" s="6">
        <v>6</v>
      </c>
      <c r="I79" s="6" t="s">
        <v>6</v>
      </c>
      <c r="J79" s="6" t="s">
        <v>0</v>
      </c>
      <c r="K79" s="19">
        <v>2300</v>
      </c>
      <c r="L79" s="19">
        <v>3300</v>
      </c>
      <c r="M79" s="11"/>
      <c r="N79" s="8" t="s">
        <v>209</v>
      </c>
      <c r="AA79" s="8" t="s">
        <v>204</v>
      </c>
      <c r="AB79" t="s">
        <v>308</v>
      </c>
    </row>
    <row r="80" spans="1:28" ht="14.85" customHeight="1" x14ac:dyDescent="0.25">
      <c r="A80" s="6">
        <v>78</v>
      </c>
      <c r="B80" s="6" t="s">
        <v>8</v>
      </c>
      <c r="C80" s="6" t="s">
        <v>5</v>
      </c>
      <c r="D80" s="6" t="s">
        <v>2</v>
      </c>
      <c r="E80" s="20" t="str">
        <f t="shared" si="1"/>
        <v xml:space="preserve">Chateau Cheval Blanc Premier Grand Cru Classe A, Saint Emilion Grand Cru (Double Magnum)  </v>
      </c>
      <c r="F80" s="8"/>
      <c r="G80" s="6" t="s">
        <v>206</v>
      </c>
      <c r="H80" s="6">
        <v>1</v>
      </c>
      <c r="I80" s="6" t="s">
        <v>6</v>
      </c>
      <c r="J80" s="6" t="s">
        <v>0</v>
      </c>
      <c r="K80" s="19">
        <v>1600</v>
      </c>
      <c r="L80" s="19">
        <v>2500</v>
      </c>
      <c r="M80" s="10"/>
      <c r="N80" s="8" t="s">
        <v>209</v>
      </c>
      <c r="AA80" s="8" t="s">
        <v>205</v>
      </c>
      <c r="AB80" t="s">
        <v>309</v>
      </c>
    </row>
    <row r="81" spans="1:28" ht="14.85" customHeight="1" x14ac:dyDescent="0.25">
      <c r="A81" s="6">
        <v>79</v>
      </c>
      <c r="B81" s="6" t="s">
        <v>8</v>
      </c>
      <c r="C81" s="6" t="s">
        <v>5</v>
      </c>
      <c r="D81" s="6" t="s">
        <v>2</v>
      </c>
      <c r="E81" s="20" t="str">
        <f t="shared" si="1"/>
        <v xml:space="preserve">Chateau Cheval Blanc Premier Grand Cru Classe A, Saint Emilion Grand Cru (Double Magnum)  </v>
      </c>
      <c r="F81" s="8"/>
      <c r="G81" s="6" t="s">
        <v>206</v>
      </c>
      <c r="H81" s="6">
        <v>1</v>
      </c>
      <c r="I81" s="6" t="s">
        <v>6</v>
      </c>
      <c r="J81" s="6" t="s">
        <v>0</v>
      </c>
      <c r="K81" s="19">
        <v>1600</v>
      </c>
      <c r="L81" s="19">
        <v>2500</v>
      </c>
      <c r="M81" s="10"/>
      <c r="N81" s="8" t="s">
        <v>209</v>
      </c>
      <c r="AA81" s="8" t="s">
        <v>205</v>
      </c>
      <c r="AB81" t="s">
        <v>310</v>
      </c>
    </row>
    <row r="82" spans="1:28" ht="14.85" customHeight="1" x14ac:dyDescent="0.25">
      <c r="A82" s="6">
        <v>80</v>
      </c>
      <c r="B82" s="6" t="s">
        <v>3</v>
      </c>
      <c r="C82" s="6" t="s">
        <v>5</v>
      </c>
      <c r="D82" s="6" t="s">
        <v>2</v>
      </c>
      <c r="E82" s="20" t="str">
        <f t="shared" si="1"/>
        <v xml:space="preserve">Chateau Cheval Blanc Premier Grand Cru Classe A, Saint Emilion Grand Cru (Double Magnum)  </v>
      </c>
      <c r="F82" s="8"/>
      <c r="G82" s="6" t="s">
        <v>206</v>
      </c>
      <c r="H82" s="6">
        <v>1</v>
      </c>
      <c r="I82" s="6" t="s">
        <v>6</v>
      </c>
      <c r="J82" s="6" t="s">
        <v>0</v>
      </c>
      <c r="K82" s="19">
        <v>1500</v>
      </c>
      <c r="L82" s="19">
        <v>2000</v>
      </c>
      <c r="M82" s="10"/>
      <c r="N82" s="8" t="s">
        <v>209</v>
      </c>
      <c r="AA82" s="8" t="s">
        <v>205</v>
      </c>
      <c r="AB82" t="s">
        <v>311</v>
      </c>
    </row>
    <row r="83" spans="1:28" ht="14.85" customHeight="1" x14ac:dyDescent="0.25">
      <c r="A83" s="6">
        <v>81</v>
      </c>
      <c r="B83" s="6" t="s">
        <v>3</v>
      </c>
      <c r="C83" s="6" t="s">
        <v>5</v>
      </c>
      <c r="D83" s="6" t="s">
        <v>2</v>
      </c>
      <c r="E83" s="20" t="str">
        <f t="shared" si="1"/>
        <v xml:space="preserve">Chateau Cheval Blanc Premier Grand Cru Classe A, Saint Emilion Grand Cru (Double Magnum)  </v>
      </c>
      <c r="F83" s="8"/>
      <c r="G83" s="6" t="s">
        <v>206</v>
      </c>
      <c r="H83" s="6">
        <v>1</v>
      </c>
      <c r="I83" s="6" t="s">
        <v>6</v>
      </c>
      <c r="J83" s="6" t="s">
        <v>0</v>
      </c>
      <c r="K83" s="19">
        <v>1500</v>
      </c>
      <c r="L83" s="19">
        <v>2000</v>
      </c>
      <c r="M83" s="10"/>
      <c r="N83" s="8" t="s">
        <v>209</v>
      </c>
      <c r="AA83" s="8" t="s">
        <v>205</v>
      </c>
      <c r="AB83" t="s">
        <v>312</v>
      </c>
    </row>
    <row r="84" spans="1:28" ht="14.85" customHeight="1" x14ac:dyDescent="0.25">
      <c r="A84" s="6">
        <v>82</v>
      </c>
      <c r="B84" s="6" t="s">
        <v>4</v>
      </c>
      <c r="C84" s="6" t="s">
        <v>5</v>
      </c>
      <c r="D84" s="6" t="s">
        <v>2</v>
      </c>
      <c r="E84" s="20" t="str">
        <f t="shared" si="1"/>
        <v xml:space="preserve">Chateau Cheval Blanc Premier Grand Cru Classe A, Saint Emilion Grand Cru (Double Magnum)  </v>
      </c>
      <c r="F84" s="8"/>
      <c r="G84" s="19" t="s">
        <v>206</v>
      </c>
      <c r="H84" s="6">
        <v>3</v>
      </c>
      <c r="I84" s="6" t="s">
        <v>6</v>
      </c>
      <c r="J84" s="6" t="s">
        <v>0</v>
      </c>
      <c r="K84" s="19">
        <v>3200</v>
      </c>
      <c r="L84" s="19">
        <v>5000</v>
      </c>
      <c r="M84" s="10" t="s">
        <v>221</v>
      </c>
      <c r="N84" s="8" t="s">
        <v>209</v>
      </c>
      <c r="AA84" s="8" t="s">
        <v>205</v>
      </c>
      <c r="AB84" t="s">
        <v>313</v>
      </c>
    </row>
    <row r="85" spans="1:28" ht="14.85" customHeight="1" x14ac:dyDescent="0.25">
      <c r="A85" s="6">
        <v>83</v>
      </c>
      <c r="B85" s="6" t="s">
        <v>4</v>
      </c>
      <c r="C85" s="6" t="s">
        <v>5</v>
      </c>
      <c r="D85" s="6" t="s">
        <v>2</v>
      </c>
      <c r="E85" s="20" t="str">
        <f t="shared" si="1"/>
        <v xml:space="preserve">Chateau Cheval Blanc Premier Grand Cru Classe A, Saint Emilion Grand Cru (Imperial)  </v>
      </c>
      <c r="F85" s="8"/>
      <c r="G85" s="6" t="s">
        <v>16</v>
      </c>
      <c r="H85" s="6">
        <v>1</v>
      </c>
      <c r="I85" s="6" t="s">
        <v>6</v>
      </c>
      <c r="J85" s="6" t="s">
        <v>0</v>
      </c>
      <c r="K85" s="19">
        <v>2000</v>
      </c>
      <c r="L85" s="19">
        <v>3000</v>
      </c>
      <c r="M85" s="10"/>
      <c r="N85" s="8" t="s">
        <v>209</v>
      </c>
      <c r="AA85" s="8" t="s">
        <v>203</v>
      </c>
      <c r="AB85" t="s">
        <v>314</v>
      </c>
    </row>
    <row r="87" spans="1:28" ht="84" customHeight="1" x14ac:dyDescent="0.25"/>
  </sheetData>
  <autoFilter ref="A2:N85" xr:uid="{8A937F9F-7DCA-46C6-B99C-9033DC39E767}"/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36" fitToHeight="12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Concise Lot Listing</vt:lpstr>
      <vt:lpstr>Detailed Lot Listing</vt:lpstr>
      <vt:lpstr>'Concise Lot Listing'!Print_Area</vt:lpstr>
      <vt:lpstr>'Detailed Lot Listing'!Print_Area</vt:lpstr>
      <vt:lpstr>'Concise Lot Listing'!Print_Titles</vt:lpstr>
      <vt:lpstr>'Detailed Lot Listing'!Print_Titles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Violette Jongbloed</dc:creator>
  <cp:lastModifiedBy>Kathryn Mitcham</cp:lastModifiedBy>
  <cp:lastPrinted>2024-01-17T14:05:14Z</cp:lastPrinted>
  <dcterms:created xsi:type="dcterms:W3CDTF">2024-01-12T11:26:09Z</dcterms:created>
  <dcterms:modified xsi:type="dcterms:W3CDTF">2025-01-21T09:57:55Z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