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Wine\Lot Listing Spreadsheets\"/>
    </mc:Choice>
  </mc:AlternateContent>
  <xr:revisionPtr revIDLastSave="0" documentId="8_{9B63AE2E-ABDF-4500-A19A-8B1AF14B9C7B}" xr6:coauthVersionLast="47" xr6:coauthVersionMax="47" xr10:uidLastSave="{00000000-0000-0000-0000-000000000000}"/>
  <bookViews>
    <workbookView xWindow="-120" yWindow="-120" windowWidth="29040" windowHeight="15840" xr2:uid="{CF36662E-5A46-44B1-95E7-E4BD44ABBCBA}"/>
  </bookViews>
  <sheets>
    <sheet name="Concise Lot Listing" sheetId="2" r:id="rId1"/>
    <sheet name="Detailed Lot Listing" sheetId="1" r:id="rId2"/>
    <sheet name="Sheet1" sheetId="3" state="hidden" r:id="rId3"/>
  </sheets>
  <definedNames>
    <definedName name="_xlnm._FilterDatabase" localSheetId="1" hidden="1">'Detailed Lot Listing'!$A$2:$N$2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 i="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 i="2"/>
</calcChain>
</file>

<file path=xl/sharedStrings.xml><?xml version="1.0" encoding="utf-8"?>
<sst xmlns="http://schemas.openxmlformats.org/spreadsheetml/2006/main" count="5049" uniqueCount="1320">
  <si>
    <t>Lot No.</t>
  </si>
  <si>
    <t>Vintage</t>
  </si>
  <si>
    <t>Name</t>
  </si>
  <si>
    <t>Producer</t>
  </si>
  <si>
    <t>Description</t>
  </si>
  <si>
    <t>Low Estimate</t>
  </si>
  <si>
    <t>Region</t>
  </si>
  <si>
    <t>Colour</t>
  </si>
  <si>
    <t>Volume Label</t>
  </si>
  <si>
    <t>Packaging</t>
  </si>
  <si>
    <t>Quantity in Bottles</t>
  </si>
  <si>
    <t>Provenance</t>
  </si>
  <si>
    <t>In Bond</t>
  </si>
  <si>
    <t>High Estimate</t>
  </si>
  <si>
    <t>Taylor's, Vintage Port</t>
  </si>
  <si>
    <t>Taylor's</t>
  </si>
  <si>
    <t>Port</t>
  </si>
  <si>
    <t>Red</t>
  </si>
  <si>
    <t>75cl</t>
  </si>
  <si>
    <t>None</t>
  </si>
  <si>
    <t>N</t>
  </si>
  <si>
    <t>OWC</t>
  </si>
  <si>
    <t>Graham's</t>
  </si>
  <si>
    <t>150cl</t>
  </si>
  <si>
    <t>Y</t>
  </si>
  <si>
    <t>OCC</t>
  </si>
  <si>
    <t>Prats &amp; Symington, Post Scriptum, Douro - In Bond</t>
  </si>
  <si>
    <t>Prats &amp; Symington</t>
  </si>
  <si>
    <t>Packed in 2x6</t>
  </si>
  <si>
    <t>NV</t>
  </si>
  <si>
    <t>Hine, Vintage Early Landed, Cognac</t>
  </si>
  <si>
    <t>Hine</t>
  </si>
  <si>
    <t>Cognac</t>
  </si>
  <si>
    <t>70cl</t>
  </si>
  <si>
    <t>Champagne</t>
  </si>
  <si>
    <t>White</t>
  </si>
  <si>
    <t>Bordeaux</t>
  </si>
  <si>
    <t>37.5cl</t>
  </si>
  <si>
    <t>Chateau Lafite Rothschild Premier Cru Classe, Pauillac</t>
  </si>
  <si>
    <t>Ducru-Beaucaillou 2eme Cru Classe, Saint-Julien</t>
  </si>
  <si>
    <t>Chateau Mouton Rothschild Premier Cru Classe, Pauillac</t>
  </si>
  <si>
    <t>Chateau Haut-Brion Premier Cru Classe, Pessac-Leognan</t>
  </si>
  <si>
    <t>Chateau La Fleur Morange Grand Cru Classe, Saint-Emilion Grand Cru - In Bond</t>
  </si>
  <si>
    <t>Packed in 2x3</t>
  </si>
  <si>
    <t>From a significant private collection purchased through renowned UK merchants and kept in professional storage throughout.</t>
  </si>
  <si>
    <t>Chateau Haut-Brion Premier Cru Classe, Pessac-Leognan - In Bond</t>
  </si>
  <si>
    <t>Chateau Meyney, Saint-Estephe - In Bond</t>
  </si>
  <si>
    <t>Chateau Calon Segur 3eme Cru Classe, Saint-Estephe - In Bond</t>
  </si>
  <si>
    <t>Chateau Batailley 5eme Cru Classe, Pauillac - In Bond</t>
  </si>
  <si>
    <t>Chateau Anthonic, Moulis en Medoc - In Bond</t>
  </si>
  <si>
    <t>Chateau Leoville Barton 2eme Cru Classe, Saint-Julien - In Bond</t>
  </si>
  <si>
    <t>Chateau Siran, Margaux - In Bond</t>
  </si>
  <si>
    <t>Chateau Fombrauge Grand Cru Classe, Saint-Emilion Grand Cru - In Bond</t>
  </si>
  <si>
    <t>Burgundy</t>
  </si>
  <si>
    <t>Paul Jaboulet Aine, Hermitage, La Chapelle Rouge</t>
  </si>
  <si>
    <t>Aleth Girardin, Pommard Premier Cru, Les Rugiens Bas</t>
  </si>
  <si>
    <t>Aleth Girardin</t>
  </si>
  <si>
    <t>Michele et Patrice Rion</t>
  </si>
  <si>
    <t>Michele et Patrice Rion, Chambolle-Musigny Premier Cru, Les Charmes</t>
  </si>
  <si>
    <t>Michele et Patrice Rion, Nuits-Saint-Georges Premier Cru, Clos Saint-Marc</t>
  </si>
  <si>
    <t>Aleth Girardin, Pommard Premier Cru, Les Epenots</t>
  </si>
  <si>
    <t>Domaine Denis Bachelet</t>
  </si>
  <si>
    <t>Domaine Georges Roumier</t>
  </si>
  <si>
    <t>Rhone</t>
  </si>
  <si>
    <t>Clos des Papes, Chateauneuf-du-Pape, Rouge - In Bond</t>
  </si>
  <si>
    <t>Clos des Papes</t>
  </si>
  <si>
    <t>Rheingau</t>
  </si>
  <si>
    <t>Tuscany</t>
  </si>
  <si>
    <t>Rocca di Frassinello, Baffonero, IGT - In Bond</t>
  </si>
  <si>
    <t>Rocca di Frassinello</t>
  </si>
  <si>
    <t>300cl</t>
  </si>
  <si>
    <t>600cl</t>
  </si>
  <si>
    <t>La Rioja Alta</t>
  </si>
  <si>
    <t>Rioja</t>
  </si>
  <si>
    <t>Kapcsandy Family Winery, Roberta's Reserve, Yountville</t>
  </si>
  <si>
    <t>Kapcsandy Family Winery</t>
  </si>
  <si>
    <t>Primary Item URL</t>
  </si>
  <si>
    <t>https://auctions.dreweatts.com/auctions/8791/drewea1-10428/lot-details/fffb1722-ac00-4884-9e50-b0f300a06624</t>
  </si>
  <si>
    <t>https://auctions.dreweatts.com/auctions/8791/drewea1-10428/lot-details/04058126-fa8b-4fb1-9016-b0f300a069c4</t>
  </si>
  <si>
    <t>https://auctions.dreweatts.com/auctions/8791/drewea1-10428/lot-details/dbbce653-0e8f-4ae7-a7da-b0f300a06cf9</t>
  </si>
  <si>
    <t>https://auctions.dreweatts.com/auctions/8791/drewea1-10428/lot-details/226dc834-8827-45f8-b3c6-b0f300a06f01</t>
  </si>
  <si>
    <t>https://auctions.dreweatts.com/auctions/8791/drewea1-10428/lot-details/b0345cda-29a1-4e8d-baa2-b0f300a0710e</t>
  </si>
  <si>
    <t>https://auctions.dreweatts.com/auctions/8791/drewea1-10428/lot-details/97a4090c-b6b2-4bab-9c15-b0f300a0731b</t>
  </si>
  <si>
    <t>https://auctions.dreweatts.com/auctions/8791/drewea1-10428/lot-details/7863d91d-c06a-45dd-a6dc-b0f300a074eb</t>
  </si>
  <si>
    <t>https://auctions.dreweatts.com/auctions/8791/drewea1-10428/lot-details/598ccf2d-ff86-409d-8140-b0f300a076c9</t>
  </si>
  <si>
    <t>https://auctions.dreweatts.com/auctions/8791/drewea1-10428/lot-details/08d6e7cf-6612-4115-be92-b0f300a077a1</t>
  </si>
  <si>
    <t>https://auctions.dreweatts.com/auctions/8791/drewea1-10428/lot-details/20ac88f5-80f5-4dca-bab1-b0f300a07878</t>
  </si>
  <si>
    <t>https://auctions.dreweatts.com/auctions/8791/drewea1-10428/lot-details/5f08aca5-42dc-4646-b81f-b0f300a07ab9</t>
  </si>
  <si>
    <t>https://auctions.dreweatts.com/auctions/8791/drewea1-10428/lot-details/5b15a30b-1296-4a44-baba-b0f300a07cb4</t>
  </si>
  <si>
    <t>https://auctions.dreweatts.com/auctions/8791/drewea1-10428/lot-details/5d1e525b-e5f3-4f2d-b0c6-b0f300a07ea4</t>
  </si>
  <si>
    <t>https://auctions.dreweatts.com/auctions/8791/drewea1-10428/lot-details/34aa9efd-1b92-4346-9fd6-b0f300a07ff6</t>
  </si>
  <si>
    <t>https://auctions.dreweatts.com/auctions/8791/drewea1-10428/lot-details/a3ee6cf6-a03c-4c29-a02a-b0f300a080d2</t>
  </si>
  <si>
    <t>https://auctions.dreweatts.com/auctions/8791/drewea1-10428/lot-details/3fb91c5d-13a1-4a6f-ada3-b0f300a081ae</t>
  </si>
  <si>
    <t>https://auctions.dreweatts.com/auctions/8791/drewea1-10428/lot-details/627c429d-f353-4c57-8c9e-b0f300a083ea</t>
  </si>
  <si>
    <t>https://auctions.dreweatts.com/auctions/8791/drewea1-10428/lot-details/2d25b2c0-300f-4899-b539-b0f300a0860e</t>
  </si>
  <si>
    <t>https://auctions.dreweatts.com/auctions/8791/drewea1-10428/lot-details/ed28fa1c-ab18-4da2-ba86-b0f300a08817</t>
  </si>
  <si>
    <t>https://auctions.dreweatts.com/auctions/8791/drewea1-10428/lot-details/f52c035c-feb8-437f-9da4-b0f300a08a24</t>
  </si>
  <si>
    <t>https://auctions.dreweatts.com/auctions/8791/drewea1-10428/lot-details/77617bfb-4ce5-4288-9b2f-b0f300a08bf4</t>
  </si>
  <si>
    <t>https://auctions.dreweatts.com/auctions/8791/drewea1-10428/lot-details/bca06a85-3f74-45cf-a815-b0f300a08d95</t>
  </si>
  <si>
    <t>https://auctions.dreweatts.com/auctions/8791/drewea1-10428/lot-details/129ddede-9531-447c-84ef-b0f300a08fa6</t>
  </si>
  <si>
    <t>https://auctions.dreweatts.com/auctions/8791/drewea1-10428/lot-details/6311210b-b9f8-474f-9051-b0f300a0907c</t>
  </si>
  <si>
    <t>https://auctions.dreweatts.com/auctions/8791/drewea1-10428/lot-details/e3ba90a7-a02a-486f-83e3-b0f300a0926a</t>
  </si>
  <si>
    <t>https://auctions.dreweatts.com/auctions/8791/drewea1-10428/lot-details/43fb92a9-aaf4-4e1b-a8f4-b0f300a09582</t>
  </si>
  <si>
    <t>https://auctions.dreweatts.com/auctions/8791/drewea1-10428/lot-details/55d23d25-4d27-4432-99da-b0f300a097e5</t>
  </si>
  <si>
    <t>https://auctions.dreweatts.com/auctions/8791/drewea1-10428/lot-details/9b3061c2-1199-419c-ab52-b0f300a09a4c</t>
  </si>
  <si>
    <t>https://auctions.dreweatts.com/auctions/8791/drewea1-10428/lot-details/ea8a7481-0359-46b5-a89e-b0f300a09ca7</t>
  </si>
  <si>
    <t>https://auctions.dreweatts.com/auctions/8791/drewea1-10428/lot-details/d070eb27-cd56-4561-b5e3-b0f300a09f74</t>
  </si>
  <si>
    <t>https://auctions.dreweatts.com/auctions/8791/drewea1-10428/lot-details/932fb517-b956-4b40-8d65-b0f300a0a148</t>
  </si>
  <si>
    <t>https://auctions.dreweatts.com/auctions/8791/drewea1-10428/lot-details/39afcb99-493c-4028-af0e-b0f300a0a351</t>
  </si>
  <si>
    <t>https://auctions.dreweatts.com/auctions/8791/drewea1-10428/lot-details/fe4122d9-e2ab-4f8c-8fd6-b0f300a0a541</t>
  </si>
  <si>
    <t>https://auctions.dreweatts.com/auctions/8791/drewea1-10428/lot-details/cadc5e86-dc52-416f-b3b4-b0f300a0a737</t>
  </si>
  <si>
    <t>https://auctions.dreweatts.com/auctions/8791/drewea1-10428/lot-details/31812151-58dd-49d6-83b5-b0f300a0a931</t>
  </si>
  <si>
    <t>https://auctions.dreweatts.com/auctions/8791/drewea1-10428/lot-details/352bc602-2ce6-469f-8aca-b0f300a0aa1a</t>
  </si>
  <si>
    <t>https://auctions.dreweatts.com/auctions/8791/drewea1-10428/lot-details/40803887-ff30-43e6-bae0-b0f300a0ac0b</t>
  </si>
  <si>
    <t>https://auctions.dreweatts.com/auctions/8791/drewea1-10428/lot-details/8b71b35f-3474-45c8-8ec5-b0f300a0ad0a</t>
  </si>
  <si>
    <t>https://auctions.dreweatts.com/auctions/8791/drewea1-10428/lot-details/6fc7034c-3979-46ec-aa54-b0f300a0adfc</t>
  </si>
  <si>
    <t>https://auctions.dreweatts.com/auctions/8791/drewea1-10428/lot-details/3d7c8a9e-8169-418d-879e-b0f300a0b00e</t>
  </si>
  <si>
    <t>https://auctions.dreweatts.com/auctions/8791/drewea1-10428/lot-details/c68dd6b6-1dac-472f-8e24-b0f300a0b2b7</t>
  </si>
  <si>
    <t>https://auctions.dreweatts.com/auctions/8791/drewea1-10428/lot-details/93f08cb5-fb60-43c8-9817-b0f300a0b505</t>
  </si>
  <si>
    <t>https://auctions.dreweatts.com/auctions/8791/drewea1-10428/lot-details/d64fa5c6-7dca-4950-bcd5-b0f300a0b6e3</t>
  </si>
  <si>
    <t>https://auctions.dreweatts.com/auctions/8791/drewea1-10428/lot-details/9558113e-849f-4871-9caa-b0f300a0b8c0</t>
  </si>
  <si>
    <t>https://auctions.dreweatts.com/auctions/8791/drewea1-10428/lot-details/c14ad899-df60-4b57-af76-b0f300a0ba66</t>
  </si>
  <si>
    <t>https://auctions.dreweatts.com/auctions/8791/drewea1-10428/lot-details/971aa5b0-fefe-4d79-b909-b0f300a0bc17</t>
  </si>
  <si>
    <t>https://auctions.dreweatts.com/auctions/8791/drewea1-10428/lot-details/94f8281f-9345-410e-a404-b0f300a0bde2</t>
  </si>
  <si>
    <t>https://auctions.dreweatts.com/auctions/8791/drewea1-10428/lot-details/677b146f-3532-437b-90e6-b0f300a0c00b</t>
  </si>
  <si>
    <t>https://auctions.dreweatts.com/auctions/8791/drewea1-10428/lot-details/63b56fd1-efd3-4bcc-bb96-b0f300a0c0de</t>
  </si>
  <si>
    <t>https://auctions.dreweatts.com/auctions/8791/drewea1-10428/lot-details/fbd35ed5-7693-4ca3-84d7-b0f300a0c1b0</t>
  </si>
  <si>
    <t>Chateau Latour Premier Cru Classe, Pauillac</t>
  </si>
  <si>
    <t>https://auctions.dreweatts.com/auctions/8791/drewea1-10428/lot-details/8e79fc2b-c737-497b-b4d1-b0f300a0c3a1</t>
  </si>
  <si>
    <t>https://auctions.dreweatts.com/auctions/8791/drewea1-10428/lot-details/9c85a117-528d-4b59-952c-b0f300a0c563</t>
  </si>
  <si>
    <t>https://auctions.dreweatts.com/auctions/8791/drewea1-10428/lot-details/e6ad9a14-b87e-4395-89dd-b0f300a0c739</t>
  </si>
  <si>
    <t>https://auctions.dreweatts.com/auctions/8791/drewea1-10428/lot-details/278bc806-aed7-4844-aec5-b0f300a0c938</t>
  </si>
  <si>
    <t>https://auctions.dreweatts.com/auctions/8791/drewea1-10428/lot-details/458ae614-0d7d-4047-89c2-b0f300a0cad0</t>
  </si>
  <si>
    <t>https://auctions.dreweatts.com/auctions/8791/drewea1-10428/lot-details/ef78aa2d-953f-4e92-bcf1-b0f300a0ccca</t>
  </si>
  <si>
    <t>https://auctions.dreweatts.com/auctions/8791/drewea1-10428/lot-details/6c2898cc-6b17-40b2-b2b1-b0f300a0ced3</t>
  </si>
  <si>
    <t>https://auctions.dreweatts.com/auctions/8791/drewea1-10428/lot-details/34cee5ea-f1ae-4124-9dec-b0f300a0d08e</t>
  </si>
  <si>
    <t>https://auctions.dreweatts.com/auctions/8791/drewea1-10428/lot-details/2826aa1a-aeb4-4c8f-b624-b0f300a0d20a</t>
  </si>
  <si>
    <t>https://auctions.dreweatts.com/auctions/8791/drewea1-10428/lot-details/6e792cef-fdb8-4b2a-bde5-b0f300a0d406</t>
  </si>
  <si>
    <t>https://auctions.dreweatts.com/auctions/8791/drewea1-10428/lot-details/1c57cd6f-0722-4eed-9c72-b0f300a0d5d6</t>
  </si>
  <si>
    <t>https://auctions.dreweatts.com/auctions/8791/drewea1-10428/lot-details/7b93fe5f-d1fc-4810-9a52-b0f300a0d7cb</t>
  </si>
  <si>
    <t>https://auctions.dreweatts.com/auctions/8791/drewea1-10428/lot-details/6bd11920-40be-441d-90bb-b0f300a0d9b3</t>
  </si>
  <si>
    <t>https://auctions.dreweatts.com/auctions/8791/drewea1-10428/lot-details/73b475c3-2da8-48cf-a0e2-b0f300a0db70</t>
  </si>
  <si>
    <t>https://auctions.dreweatts.com/auctions/8791/drewea1-10428/lot-details/91b1e1f6-15aa-4ada-995e-b0f300a0dd31</t>
  </si>
  <si>
    <t>https://auctions.dreweatts.com/auctions/8791/drewea1-10428/lot-details/3ab2cf5d-f002-460f-97c1-b0f300a0ded5</t>
  </si>
  <si>
    <t>https://auctions.dreweatts.com/auctions/8791/drewea1-10428/lot-details/997ee70c-7e76-4175-8169-b0f300a0e082</t>
  </si>
  <si>
    <t>https://auctions.dreweatts.com/auctions/8791/drewea1-10428/lot-details/445fe30d-e494-4d88-a556-b0f300a0e23c</t>
  </si>
  <si>
    <t>https://auctions.dreweatts.com/auctions/8791/drewea1-10428/lot-details/2e86ac63-97ac-486b-acf1-b0f300a0e44d</t>
  </si>
  <si>
    <t>https://auctions.dreweatts.com/auctions/8791/drewea1-10428/lot-details/e7577576-b41f-4cf7-b60c-b0f300a0e618</t>
  </si>
  <si>
    <t>https://auctions.dreweatts.com/auctions/8791/drewea1-10428/lot-details/2399aec4-c6be-4bd2-b220-b0f300a0e804</t>
  </si>
  <si>
    <t>https://auctions.dreweatts.com/auctions/8791/drewea1-10428/lot-details/1a1c04e0-cb68-4ea9-b6ca-b0f300a0ea41</t>
  </si>
  <si>
    <t>https://auctions.dreweatts.com/auctions/8791/drewea1-10428/lot-details/7bf455f7-943c-4c70-976b-b0f300a0ec24</t>
  </si>
  <si>
    <t>https://auctions.dreweatts.com/auctions/8791/drewea1-10428/lot-details/fa7b7b7c-6f4e-4a6e-bd67-b0f300a0ee19</t>
  </si>
  <si>
    <t>https://auctions.dreweatts.com/auctions/8791/drewea1-10428/lot-details/7435cb3f-d444-4980-ac5d-b0f300a0f084</t>
  </si>
  <si>
    <t>https://auctions.dreweatts.com/auctions/8791/drewea1-10428/lot-details/795362b2-313f-4db7-b1be-b0f300a0f254</t>
  </si>
  <si>
    <t>https://auctions.dreweatts.com/auctions/8791/drewea1-10428/lot-details/3a757f5b-327d-433b-a787-b0f300a0f49e</t>
  </si>
  <si>
    <t>https://auctions.dreweatts.com/auctions/8791/drewea1-10428/lot-details/ef307196-c6c5-48bf-b4d2-b0f300a0f6e4</t>
  </si>
  <si>
    <t>https://auctions.dreweatts.com/auctions/8791/drewea1-10428/lot-details/2b45d10d-da5e-4ce1-9f1d-b0f300a0f8fb</t>
  </si>
  <si>
    <t>https://auctions.dreweatts.com/auctions/8791/drewea1-10428/lot-details/fa1ee51f-ee7e-4e70-b76a-b0f300a0fb24</t>
  </si>
  <si>
    <t>https://auctions.dreweatts.com/auctions/8791/drewea1-10428/lot-details/60ca3367-7220-4cc5-8690-b0f300a0fd23</t>
  </si>
  <si>
    <t>https://auctions.dreweatts.com/auctions/8791/drewea1-10428/lot-details/22e06ed1-4059-4eb3-ad14-b0f300a0ff21</t>
  </si>
  <si>
    <t>https://auctions.dreweatts.com/auctions/8791/drewea1-10428/lot-details/7b6c21c0-c5c7-4d56-be95-b0f300a100f5</t>
  </si>
  <si>
    <t>https://auctions.dreweatts.com/auctions/8791/drewea1-10428/lot-details/a3458441-e4fb-4a20-9f3a-b0f300a1025b</t>
  </si>
  <si>
    <t>https://auctions.dreweatts.com/auctions/8791/drewea1-10428/lot-details/29fc6246-1990-4e46-a2db-b0f300a10323</t>
  </si>
  <si>
    <t>https://auctions.dreweatts.com/auctions/8791/drewea1-10428/lot-details/cd18ff2e-3737-482c-af53-b0f300a10416</t>
  </si>
  <si>
    <t>https://auctions.dreweatts.com/auctions/8791/drewea1-10428/lot-details/90a2c9d9-b3e7-4d2d-bc36-b0f300a1067c</t>
  </si>
  <si>
    <t>https://auctions.dreweatts.com/auctions/8791/drewea1-10428/lot-details/d7d156d8-c1c2-4a5a-870f-b0f300a107d8</t>
  </si>
  <si>
    <t>https://auctions.dreweatts.com/auctions/8791/drewea1-10428/lot-details/d0707df2-3bdc-4148-b5e0-b0f300a10a3c</t>
  </si>
  <si>
    <t>https://auctions.dreweatts.com/auctions/8791/drewea1-10428/lot-details/8056cb12-d26d-4113-8568-b0f300a10c0e</t>
  </si>
  <si>
    <t>https://auctions.dreweatts.com/auctions/8791/drewea1-10428/lot-details/e8565622-83a0-42bd-bed1-b0f300a10da1</t>
  </si>
  <si>
    <t>https://auctions.dreweatts.com/auctions/8791/drewea1-10428/lot-details/127114c0-be1a-4f6c-9619-b0f300a10f18</t>
  </si>
  <si>
    <t>https://auctions.dreweatts.com/auctions/8791/drewea1-10428/lot-details/920430b0-7f5f-4cc6-bf99-b0f300a11196</t>
  </si>
  <si>
    <t>https://auctions.dreweatts.com/auctions/8791/drewea1-10428/lot-details/78c9570b-11a3-41b5-87b5-b0f300a1136f</t>
  </si>
  <si>
    <t>https://auctions.dreweatts.com/auctions/8791/drewea1-10428/lot-details/4ad26ee4-7a28-4a51-be86-b0f300a11565</t>
  </si>
  <si>
    <t>https://auctions.dreweatts.com/auctions/8791/drewea1-10428/lot-details/faeabf6c-821e-4c71-a0a6-b0f300a11780</t>
  </si>
  <si>
    <t>https://auctions.dreweatts.com/auctions/8791/drewea1-10428/lot-details/d974939a-5fbc-4f0a-b82e-b0f300a11996</t>
  </si>
  <si>
    <t>https://auctions.dreweatts.com/auctions/8791/drewea1-10428/lot-details/1c23e2d2-bd29-490e-a71d-b0f300a11b25</t>
  </si>
  <si>
    <t>https://auctions.dreweatts.com/auctions/8791/drewea1-10428/lot-details/c4473f99-31ad-4bcf-b708-b0f300a11ceb</t>
  </si>
  <si>
    <t>https://auctions.dreweatts.com/auctions/8791/drewea1-10428/lot-details/77840b2f-6b55-4989-9b2c-b0f300a11eef</t>
  </si>
  <si>
    <t>https://auctions.dreweatts.com/auctions/8791/drewea1-10428/lot-details/bb1f8a9d-4b9d-46b7-a51a-b0f300a120c4</t>
  </si>
  <si>
    <t>https://auctions.dreweatts.com/auctions/8791/drewea1-10428/lot-details/fdb1b9f7-ce2d-4772-aedd-b0f300a122d1</t>
  </si>
  <si>
    <t>https://auctions.dreweatts.com/auctions/8791/drewea1-10428/lot-details/f97f88b3-1fb6-47ac-9503-b0f300a1251a</t>
  </si>
  <si>
    <t>https://auctions.dreweatts.com/auctions/8791/drewea1-10428/lot-details/636cc0a0-5edd-4904-beed-b0f300a1268c</t>
  </si>
  <si>
    <t>https://auctions.dreweatts.com/auctions/8791/drewea1-10428/lot-details/27b6669c-0688-474c-80ff-b0f300a12886</t>
  </si>
  <si>
    <t>https://auctions.dreweatts.com/auctions/8791/drewea1-10428/lot-details/4b3e089c-3384-4220-8e1c-b0f300a12a31</t>
  </si>
  <si>
    <t>https://auctions.dreweatts.com/auctions/8791/drewea1-10428/lot-details/88d04b2b-2088-4f67-a06e-b0f300a12c46</t>
  </si>
  <si>
    <t>https://auctions.dreweatts.com/auctions/8791/drewea1-10428/lot-details/96312184-b6eb-41ce-920d-b0f300a12e53</t>
  </si>
  <si>
    <t>https://auctions.dreweatts.com/auctions/8791/drewea1-10428/lot-details/6af2d8dc-52c6-434b-aa52-b0f300a130cc</t>
  </si>
  <si>
    <t>https://auctions.dreweatts.com/auctions/8791/drewea1-10428/lot-details/2f2ec66d-08ee-4a1e-9da2-b0f300a132d4</t>
  </si>
  <si>
    <t>https://auctions.dreweatts.com/auctions/8791/drewea1-10428/lot-details/99301086-fb66-4c19-b0cf-b0f300a134f9</t>
  </si>
  <si>
    <t>https://auctions.dreweatts.com/auctions/8791/drewea1-10428/lot-details/14148698-a780-42ab-ac8d-b0f300a13858</t>
  </si>
  <si>
    <t>https://auctions.dreweatts.com/auctions/8791/drewea1-10428/lot-details/3edb769c-7967-49b8-9998-b0f300a13a73</t>
  </si>
  <si>
    <t>https://auctions.dreweatts.com/auctions/8791/drewea1-10428/lot-details/8759f0b7-9a35-4d80-a814-b0f300a13c9d</t>
  </si>
  <si>
    <t>https://auctions.dreweatts.com/auctions/8791/drewea1-10428/lot-details/55377575-6f68-4a70-8926-b0f300a13ed0</t>
  </si>
  <si>
    <t>https://auctions.dreweatts.com/auctions/8791/drewea1-10428/lot-details/dc904e6f-4661-4f34-a077-b0f300a140fe</t>
  </si>
  <si>
    <t>https://auctions.dreweatts.com/auctions/8791/drewea1-10428/lot-details/1dded106-db3c-4eb2-a33b-b0f300a14314</t>
  </si>
  <si>
    <t>https://auctions.dreweatts.com/auctions/8791/drewea1-10428/lot-details/b9234796-bba3-4e7b-a6f5-b0f300a14500</t>
  </si>
  <si>
    <t>https://auctions.dreweatts.com/auctions/8791/drewea1-10428/lot-details/d3270116-482f-4bdb-ae30-b0f300a145ca</t>
  </si>
  <si>
    <t>https://auctions.dreweatts.com/auctions/8791/drewea1-10428/lot-details/4b53d05a-f6c4-4d13-bedb-b0f300a1468e</t>
  </si>
  <si>
    <t>https://auctions.dreweatts.com/auctions/8791/drewea1-10428/lot-details/f9dbeb19-1337-4b83-ad2b-b0f300a14758</t>
  </si>
  <si>
    <t>https://auctions.dreweatts.com/auctions/8791/drewea1-10428/lot-details/36596629-ba35-443a-9f7b-b0f300a14813</t>
  </si>
  <si>
    <t>https://auctions.dreweatts.com/auctions/8791/drewea1-10428/lot-details/b184d650-983b-4d8c-b464-b0f300a148dd</t>
  </si>
  <si>
    <t>https://auctions.dreweatts.com/auctions/8791/drewea1-10428/lot-details/f216cd87-eab1-45da-a7d2-b0f300a149cc</t>
  </si>
  <si>
    <t>https://auctions.dreweatts.com/auctions/8791/drewea1-10428/lot-details/3f0c14c7-3c81-4359-9009-b0f300a14a87</t>
  </si>
  <si>
    <t>https://auctions.dreweatts.com/auctions/8791/drewea1-10428/lot-details/4aac9121-338b-4616-9c6d-b0f300a14ccc</t>
  </si>
  <si>
    <t>https://auctions.dreweatts.com/auctions/8791/drewea1-10428/lot-details/5660364d-936f-4f81-a13b-b0f300a14eec</t>
  </si>
  <si>
    <t>https://auctions.dreweatts.com/auctions/8791/drewea1-10428/lot-details/6519f9ee-f0cd-4d6b-9ff6-b0f300a150e2</t>
  </si>
  <si>
    <t>https://auctions.dreweatts.com/auctions/8791/drewea1-10428/lot-details/282bfc8b-7a0d-455e-85d7-b0f300a152dc</t>
  </si>
  <si>
    <t>https://auctions.dreweatts.com/auctions/8791/drewea1-10428/lot-details/eee09845-9e70-40c7-9fbd-b0f300a154e0</t>
  </si>
  <si>
    <t>https://auctions.dreweatts.com/auctions/8791/drewea1-10428/lot-details/5eab3a4a-1433-4de5-9128-b0f300a156e9</t>
  </si>
  <si>
    <t>https://auctions.dreweatts.com/auctions/8791/drewea1-10428/lot-details/a9fa7e7b-95ab-477f-9c90-b0f300a158f4</t>
  </si>
  <si>
    <t>https://auctions.dreweatts.com/auctions/8791/drewea1-10428/lot-details/139b9e61-6207-4d73-8348-b0f300a15af3</t>
  </si>
  <si>
    <t>https://auctions.dreweatts.com/auctions/8791/drewea1-10428/lot-details/835478b1-4eb4-4b2d-9c13-b0f300a15ce0</t>
  </si>
  <si>
    <t>https://auctions.dreweatts.com/auctions/8791/drewea1-10428/lot-details/2b5a9f11-9478-4bfe-ac01-b0f300a15e61</t>
  </si>
  <si>
    <t>https://auctions.dreweatts.com/auctions/8791/drewea1-10428/lot-details/e2bf3c6f-c785-4f45-8310-b0f300a15f4b</t>
  </si>
  <si>
    <t>https://auctions.dreweatts.com/auctions/8791/drewea1-10428/lot-details/a864a10c-a6c5-4585-a23c-b0f300a16018</t>
  </si>
  <si>
    <t>https://auctions.dreweatts.com/auctions/8791/drewea1-10428/lot-details/24867ed8-2977-45f2-a369-b0f300a161cc</t>
  </si>
  <si>
    <t>https://auctions.dreweatts.com/auctions/8791/drewea1-10428/lot-details/58b98b92-dcdf-4690-bb24-b0f300a1633a</t>
  </si>
  <si>
    <t>https://auctions.dreweatts.com/auctions/8791/drewea1-10428/lot-details/e5771c90-3436-44d9-850d-b0f300a164fc</t>
  </si>
  <si>
    <t>https://auctions.dreweatts.com/auctions/8791/drewea1-10428/lot-details/07b07f41-3938-4994-bd01-b0f300a16677</t>
  </si>
  <si>
    <t>https://auctions.dreweatts.com/auctions/8791/drewea1-10428/lot-details/12c723b2-eaf5-483f-881b-b0f300a16855</t>
  </si>
  <si>
    <t>https://auctions.dreweatts.com/auctions/8791/drewea1-10428/lot-details/c98efb48-913f-4ed1-9d08-b0f300a16a11</t>
  </si>
  <si>
    <t>https://auctions.dreweatts.com/auctions/8791/drewea1-10428/lot-details/ed2be36a-0026-4f3d-94b7-b0f300a16be5</t>
  </si>
  <si>
    <t>https://auctions.dreweatts.com/auctions/8791/drewea1-10428/lot-details/e8a1a5a6-a1c5-4d0b-83fc-b0f300a16d58</t>
  </si>
  <si>
    <t>https://auctions.dreweatts.com/auctions/8791/drewea1-10428/lot-details/71cabe42-ba6d-4e91-a939-b0f300a16f23</t>
  </si>
  <si>
    <t>https://auctions.dreweatts.com/auctions/8791/drewea1-10428/lot-details/e45b4115-0672-4982-b43e-b0f300a1712b</t>
  </si>
  <si>
    <t>https://auctions.dreweatts.com/auctions/8791/drewea1-10428/lot-details/1dca6f03-5b93-400d-a3bd-b0f300a17346</t>
  </si>
  <si>
    <t>https://auctions.dreweatts.com/auctions/8791/drewea1-10428/lot-details/457737e7-5e3e-4bf4-97b3-b0f300a1760f</t>
  </si>
  <si>
    <t>https://auctions.dreweatts.com/auctions/8791/drewea1-10428/lot-details/92f3e658-5a4e-45ca-8cc5-b0f300a1799c</t>
  </si>
  <si>
    <t>https://auctions.dreweatts.com/auctions/8791/drewea1-10428/lot-details/756b003a-0a62-421d-86a5-b0f300a17c83</t>
  </si>
  <si>
    <t>https://auctions.dreweatts.com/auctions/8791/drewea1-10428/lot-details/fb0621ad-77ca-4396-8365-b0f300a17e8b</t>
  </si>
  <si>
    <t>https://auctions.dreweatts.com/auctions/8791/drewea1-10428/lot-details/4d9006ce-9b77-42a0-ad6b-b0f300a17ff9</t>
  </si>
  <si>
    <t>Vega Sicilia, Unico, Ribera del Duero DO</t>
  </si>
  <si>
    <t>https://auctions.dreweatts.com/auctions/8791/drewea1-10428/lot-details/88336aa8-edef-47da-b416-b0f300a181ce</t>
  </si>
  <si>
    <t>https://auctions.dreweatts.com/auctions/8791/drewea1-10428/lot-details/c2ab1047-0aae-4e89-b85a-b0f300a18349</t>
  </si>
  <si>
    <t>https://auctions.dreweatts.com/auctions/8791/drewea1-10428/lot-details/39a55874-7143-4a2f-954f-b0f300a18527</t>
  </si>
  <si>
    <t>https://auctions.dreweatts.com/auctions/8791/drewea1-10428/lot-details/6aed154d-87a3-44e5-a1d7-b0f300a186ff</t>
  </si>
  <si>
    <t>https://auctions.dreweatts.com/auctions/8791/drewea1-10428/lot-details/7107a6da-ea74-4670-acd0-b0f300a18920</t>
  </si>
  <si>
    <t>https://auctions.dreweatts.com/auctions/8791/drewea1-10428/lot-details/fc192432-5a3b-4103-b168-b0f300a18ae7</t>
  </si>
  <si>
    <t>https://auctions.dreweatts.com/auctions/8791/drewea1-10428/lot-details/08c27dfe-7138-481b-bfc3-b0f300a18c90</t>
  </si>
  <si>
    <t>https://auctions.dreweatts.com/auctions/8791/drewea1-10428/lot-details/05cd3d1c-5fdf-4923-b874-b0f300a18e6b</t>
  </si>
  <si>
    <t>https://auctions.dreweatts.com/auctions/8791/drewea1-10428/lot-details/0611280c-c19d-4b16-b8d0-b0f300a18fec</t>
  </si>
  <si>
    <t>https://auctions.dreweatts.com/auctions/8791/drewea1-10428/lot-details/a1efd356-347a-4582-b28a-b0f300a19194</t>
  </si>
  <si>
    <t>https://auctions.dreweatts.com/auctions/8791/drewea1-10428/lot-details/0b77955e-10f4-43eb-b204-b0f300a1938b</t>
  </si>
  <si>
    <t>https://auctions.dreweatts.com/auctions/8791/drewea1-10428/lot-details/4a315ba5-4028-4979-8c21-b0f300a19516</t>
  </si>
  <si>
    <t>https://auctions.dreweatts.com/auctions/8791/drewea1-10428/lot-details/77275f23-f0ea-44aa-b684-b0f300a196cc</t>
  </si>
  <si>
    <t>https://auctions.dreweatts.com/auctions/8791/drewea1-10428/lot-details/d6823970-30c6-435f-8b71-b0f300a1989e</t>
  </si>
  <si>
    <t>https://auctions.dreweatts.com/auctions/8791/drewea1-10428/lot-details/28df11fe-fd65-479b-9afe-b0f300a19a6e</t>
  </si>
  <si>
    <t>https://auctions.dreweatts.com/auctions/8791/drewea1-10428/lot-details/026a9d1c-74b5-4b6a-98cf-b0f300a19c69</t>
  </si>
  <si>
    <t>https://auctions.dreweatts.com/auctions/8791/drewea1-10428/lot-details/abc8abf7-db0a-4541-845a-b0f300a19e08</t>
  </si>
  <si>
    <t>https://auctions.dreweatts.com/auctions/8791/drewea1-10428/lot-details/394c2740-63ed-4131-922a-b0f300a19fc1</t>
  </si>
  <si>
    <t>https://auctions.dreweatts.com/auctions/8791/drewea1-10428/lot-details/a7e55a4d-0a26-4ea0-ba93-b0f300a1a17b</t>
  </si>
  <si>
    <t>https://auctions.dreweatts.com/auctions/8791/drewea1-10428/lot-details/7dc4d2eb-881e-496b-9057-b0f300a1a321</t>
  </si>
  <si>
    <t>https://auctions.dreweatts.com/auctions/8791/drewea1-10428/lot-details/e6d29a7a-38f1-42f6-a40e-b0f300a1a4ad</t>
  </si>
  <si>
    <t>https://auctions.dreweatts.com/auctions/8791/drewea1-10428/lot-details/1cdb705b-3fa1-47c9-9c76-b0f300a1a670</t>
  </si>
  <si>
    <t>https://auctions.dreweatts.com/auctions/8791/drewea1-10428/lot-details/23249298-1b9c-49a6-b2d8-b0f300a1a813</t>
  </si>
  <si>
    <t>https://auctions.dreweatts.com/auctions/8791/drewea1-10428/lot-details/7f9191ff-a32e-49f9-8313-b0f300a1a9e5</t>
  </si>
  <si>
    <t>https://auctions.dreweatts.com/auctions/8791/drewea1-10428/lot-details/88719919-1ca5-4641-a679-b0f300a1ac0f</t>
  </si>
  <si>
    <t>https://auctions.dreweatts.com/auctions/8791/drewea1-10428/lot-details/d92fd795-5ea6-42d8-b635-b0f300a1add2</t>
  </si>
  <si>
    <t>https://auctions.dreweatts.com/auctions/8791/drewea1-10428/lot-details/2190fedd-8d5e-4bc4-890c-b0f300a1af65</t>
  </si>
  <si>
    <t>https://auctions.dreweatts.com/auctions/8791/drewea1-10428/lot-details/9a53d896-d98f-497e-a701-b0f300a1b118</t>
  </si>
  <si>
    <t>https://auctions.dreweatts.com/auctions/8791/drewea1-10428/lot-details/5a782991-49d6-453e-9852-b0f300a1b325</t>
  </si>
  <si>
    <t>https://auctions.dreweatts.com/auctions/8791/drewea1-10428/lot-details/9d323deb-c093-45f3-b7e6-b0f300a1b4e4</t>
  </si>
  <si>
    <t>https://auctions.dreweatts.com/auctions/8791/drewea1-10428/lot-details/25787822-0ceb-4053-a586-b0f300a1b680</t>
  </si>
  <si>
    <t>https://auctions.dreweatts.com/auctions/8791/drewea1-10428/lot-details/7ac1ff6d-1218-4759-acfc-b0f300a1b824</t>
  </si>
  <si>
    <t>https://auctions.dreweatts.com/auctions/8791/drewea1-10428/lot-details/48668856-5cb3-4001-8a34-b0f300a1b9b4</t>
  </si>
  <si>
    <t>https://auctions.dreweatts.com/auctions/8791/drewea1-10428/lot-details/103d4baf-2938-4e2c-b6f5-b0f300a1bbad</t>
  </si>
  <si>
    <t>https://auctions.dreweatts.com/auctions/8791/drewea1-10428/lot-details/41423f8f-669c-4057-a812-b0f300a1bd2a</t>
  </si>
  <si>
    <t>https://auctions.dreweatts.com/auctions/8791/drewea1-10428/lot-details/f530aff5-8a48-4464-bb8d-b0f300a1bef1</t>
  </si>
  <si>
    <t>https://auctions.dreweatts.com/auctions/8791/drewea1-10428/lot-details/9357dda4-2660-4e49-97b6-b0f300a1c106</t>
  </si>
  <si>
    <t>https://auctions.dreweatts.com/auctions/8791/drewea1-10428/lot-details/6d9a2c9a-457b-4746-a627-b0f300a1c408</t>
  </si>
  <si>
    <t>https://auctions.dreweatts.com/auctions/8791/drewea1-10428/lot-details/bc13253f-4a7b-4f64-9149-b0f300a1c5db</t>
  </si>
  <si>
    <t>https://auctions.dreweatts.com/auctions/8791/drewea1-10428/lot-details/d5e57bc1-1eee-4252-9a47-b0f300a1c7f8</t>
  </si>
  <si>
    <t>https://auctions.dreweatts.com/auctions/8791/drewea1-10428/lot-details/b4e5e319-472d-4b9d-a31f-b0f300a1c99d</t>
  </si>
  <si>
    <t>https://auctions.dreweatts.com/auctions/8791/drewea1-10428/lot-details/7770dc29-6720-431d-b20f-b0f300a1cb3a</t>
  </si>
  <si>
    <t>https://auctions.dreweatts.com/auctions/8791/drewea1-10428/lot-details/8de6b0ac-8b26-46c0-a52a-b0f300a1cd05</t>
  </si>
  <si>
    <t>https://auctions.dreweatts.com/auctions/8791/drewea1-10428/lot-details/a537ff67-521d-48d5-95da-b0f300a1cec1</t>
  </si>
  <si>
    <t>https://auctions.dreweatts.com/auctions/8791/drewea1-10428/lot-details/6584166b-63f8-4754-b10e-b0f300a1d064</t>
  </si>
  <si>
    <t>https://auctions.dreweatts.com/auctions/8791/drewea1-10428/lot-details/3963acd4-3067-4c3b-84fe-b0f300a1d259</t>
  </si>
  <si>
    <t>https://auctions.dreweatts.com/auctions/8791/drewea1-10428/lot-details/9ea5444c-ea1f-445e-887e-b0f300a1d410</t>
  </si>
  <si>
    <t>https://auctions.dreweatts.com/auctions/8791/drewea1-10428/lot-details/c9b08e99-2b48-4be5-be6d-b0f300a1d58e</t>
  </si>
  <si>
    <t>https://auctions.dreweatts.com/auctions/8791/drewea1-10428/lot-details/8b6d54ac-6c76-4edf-a9c6-b0f300a1d759</t>
  </si>
  <si>
    <t>https://auctions.dreweatts.com/auctions/8791/drewea1-10428/lot-details/8c44227d-749b-40a4-85d4-b0f300a1d91b</t>
  </si>
  <si>
    <t>https://auctions.dreweatts.com/auctions/8791/drewea1-10428/lot-details/ba66682b-1eb4-4b96-b456-b0f300a1db0c</t>
  </si>
  <si>
    <t>https://auctions.dreweatts.com/auctions/8791/drewea1-10428/lot-details/97cd4535-2246-4d37-8e85-b0f300a1dce6</t>
  </si>
  <si>
    <t>https://auctions.dreweatts.com/auctions/8791/drewea1-10428/lot-details/b1742e46-4a19-4699-8bfb-b0f300a1dfc1</t>
  </si>
  <si>
    <t>https://auctions.dreweatts.com/auctions/8791/drewea1-10428/lot-details/a5d22918-dec6-400a-8a8d-b0f300a1e183</t>
  </si>
  <si>
    <t>https://auctions.dreweatts.com/auctions/8791/drewea1-10428/lot-details/d40dbfea-e775-4a44-9029-b0f300a1e239</t>
  </si>
  <si>
    <t>https://auctions.dreweatts.com/auctions/8791/drewea1-10428/lot-details/1d10b748-b582-4d01-927c-b0f300a1e42f</t>
  </si>
  <si>
    <t>https://auctions.dreweatts.com/auctions/8791/drewea1-10428/lot-details/6005ef2e-a4d2-4ff7-99ec-b0f300a1e641</t>
  </si>
  <si>
    <t>https://auctions.dreweatts.com/auctions/8791/drewea1-10428/lot-details/8bfd8d64-0055-41f6-952e-b0f300a1e82d</t>
  </si>
  <si>
    <t>https://auctions.dreweatts.com/auctions/8791/drewea1-10428/lot-details/6223351a-4e73-4873-bc26-b0f300a1e99b</t>
  </si>
  <si>
    <t>https://auctions.dreweatts.com/auctions/8791/drewea1-10428/lot-details/45968621-a346-439c-b111-b0f300a1eb6f</t>
  </si>
  <si>
    <t>https://auctions.dreweatts.com/auctions/8791/drewea1-10428/lot-details/2538788d-9e18-4fed-9902-b0f300a1ed03</t>
  </si>
  <si>
    <t>https://auctions.dreweatts.com/auctions/8791/drewea1-10428/lot-details/ffda78a6-2259-489e-a5cb-b0f300a1eee9</t>
  </si>
  <si>
    <t>https://auctions.dreweatts.com/auctions/8791/drewea1-10428/lot-details/714c1c22-2ef9-45ae-aa6a-b0f300a1f0b5</t>
  </si>
  <si>
    <t>https://auctions.dreweatts.com/auctions/8791/drewea1-10428/lot-details/c162e464-b852-410a-9af0-b0f300a1f277</t>
  </si>
  <si>
    <t>https://auctions.dreweatts.com/auctions/8791/drewea1-10428/lot-details/b0a1ac9b-33ad-4df8-8886-b0f300a1f428</t>
  </si>
  <si>
    <t>https://auctions.dreweatts.com/auctions/8791/drewea1-10428/lot-details/41df61dd-c750-4cd9-8361-b0f300a1f5d6</t>
  </si>
  <si>
    <t>https://auctions.dreweatts.com/auctions/8791/drewea1-10428/lot-details/5e5c8684-ce64-4ff8-a55f-b0f300a1f7a5</t>
  </si>
  <si>
    <t>https://auctions.dreweatts.com/auctions/8791/drewea1-10428/lot-details/626aea12-7005-4679-8178-b0f300a1f989</t>
  </si>
  <si>
    <t>https://auctions.dreweatts.com/auctions/8791/drewea1-10428/lot-details/ee94d29c-cdba-47be-9d2c-b0f300a1fb70</t>
  </si>
  <si>
    <t>https://auctions.dreweatts.com/auctions/8791/drewea1-10428/lot-details/d50a642e-8b02-45fa-8fc4-b0f300a1fd6e</t>
  </si>
  <si>
    <t>https://auctions.dreweatts.com/auctions/8791/drewea1-10428/lot-details/db5e5973-7d08-42c9-aed5-b0f300a1ff43</t>
  </si>
  <si>
    <t>https://auctions.dreweatts.com/auctions/8791/drewea1-10428/lot-details/b41d4b1e-aadf-400a-b42f-b0f300a20111</t>
  </si>
  <si>
    <t>https://auctions.dreweatts.com/auctions/8791/drewea1-10428/lot-details/148608d8-86a1-41c2-89a1-b0f300a202ea</t>
  </si>
  <si>
    <t>https://auctions.dreweatts.com/auctions/8791/drewea1-10428/lot-details/ab94338a-5efc-4ed5-9b1b-b0f300a204ec</t>
  </si>
  <si>
    <t>https://auctions.dreweatts.com/auctions/8791/drewea1-10428/lot-details/7ffc5206-12b8-43e3-a71d-b0f300a20a50</t>
  </si>
  <si>
    <t>https://auctions.dreweatts.com/auctions/8791/drewea1-10428/lot-details/f1e6d2d5-1138-417a-bb5d-b0f300a20c3c</t>
  </si>
  <si>
    <t>https://auctions.dreweatts.com/auctions/8791/drewea1-10428/lot-details/c8179884-036f-4463-b5b7-b0f300a20e42</t>
  </si>
  <si>
    <t>https://auctions.dreweatts.com/auctions/8791/drewea1-10428/lot-details/325701a1-7579-48ed-8e25-b0f300a2109a</t>
  </si>
  <si>
    <t>https://auctions.dreweatts.com/auctions/8791/drewea1-10428/lot-details/30fc5723-404b-45dc-a812-b0f300a21278</t>
  </si>
  <si>
    <t>https://auctions.dreweatts.com/auctions/8791/drewea1-10428/lot-details/66e356e8-461b-46ea-a220-b0f300a214d9</t>
  </si>
  <si>
    <t>https://auctions.dreweatts.com/auctions/8791/drewea1-10428/lot-details/9c27f332-aa4a-4fd7-bc8f-b0f300a2167f</t>
  </si>
  <si>
    <t>https://auctions.dreweatts.com/auctions/8791/drewea1-10428/lot-details/da441509-609a-4d80-8b88-b0f300a2186e</t>
  </si>
  <si>
    <t>https://auctions.dreweatts.com/auctions/8791/drewea1-10428/lot-details/5f00ae04-66d4-4aa3-b90f-b0f300a21a61</t>
  </si>
  <si>
    <t>https://auctions.dreweatts.com/auctions/8791/drewea1-10428/lot-details/912a4b6f-a606-444d-8842-b0f300a21c67</t>
  </si>
  <si>
    <t>Quinta do Noval, Vintage Port</t>
  </si>
  <si>
    <t>Ulysse Collin, Les Maillons Rose de Saignee Extra Brut</t>
  </si>
  <si>
    <t>Chateau Lafite Rothschild Premier Cru Classe, Pauillac (Imperial)</t>
  </si>
  <si>
    <t>Michel Magnien, Chambolle-Musigny Premier Cru, Les Sentiers - In Bond</t>
  </si>
  <si>
    <t>Michel Joannet, Vosne-Romanee Premier Cru, Les Suchots - In Bond</t>
  </si>
  <si>
    <t>Rebourgeon Mure, Pommard Premier Cru, Les Grands Epenots - In Bond</t>
  </si>
  <si>
    <t>Michel Noellat et Fils, Clos de Vougeot Grand Cru - In Bond</t>
  </si>
  <si>
    <t>Domaine Denis Bachelet, Bourgogne, Rouge</t>
  </si>
  <si>
    <t>Domaine Louis Jadot, Bonnes Mares Grand Cru - In Bond</t>
  </si>
  <si>
    <t>Domaine Tawse, Gevrey-Chambertin Premier Cru, Champeaux - In Bond</t>
  </si>
  <si>
    <t>Bernard Defaix, Chablis Premier Cru, Cote de Lechet - In Bond</t>
  </si>
  <si>
    <t>Georg Breuer, Rudesheimer Berg Rottland Riesling, Rheingau - In Bond</t>
  </si>
  <si>
    <t>Nada Fiorenzo, Langhe, Seifile - In Bond</t>
  </si>
  <si>
    <t>Nada Fiorenzo, Barbaresco, Manzola - In Bond</t>
  </si>
  <si>
    <t>Snowden, Brothers Vineyard Cabernet Sauvignon, Napa Valley - In Bond</t>
  </si>
  <si>
    <t>Chateau de la Dauphine, Fronsac</t>
  </si>
  <si>
    <t>Chateau Beaumont, Haut-Medoc</t>
  </si>
  <si>
    <t>Coudoulet de Beaucastel Rouge, Cotes du Rhone</t>
  </si>
  <si>
    <t>Courac, Cotes du Rhone Villages, Laudun Rouge</t>
  </si>
  <si>
    <t>Quinta do Noval</t>
  </si>
  <si>
    <t>Ulysse Collin</t>
  </si>
  <si>
    <t>Dom Perignon</t>
  </si>
  <si>
    <t>Bollinger</t>
  </si>
  <si>
    <t>Domaine Dujac</t>
  </si>
  <si>
    <t>Michel Magnien</t>
  </si>
  <si>
    <t>Michel Joannet</t>
  </si>
  <si>
    <t>Rebourgeon Mure</t>
  </si>
  <si>
    <t>Michel Noellat et Fils</t>
  </si>
  <si>
    <t>Domaine Louis Jadot</t>
  </si>
  <si>
    <t>Domaine Tawse</t>
  </si>
  <si>
    <t>Thibault Liger-Belair</t>
  </si>
  <si>
    <t>Domaine Sylvain Pataille</t>
  </si>
  <si>
    <t>Bernard Defaix</t>
  </si>
  <si>
    <t>Pierre-Yves Colin-Morey</t>
  </si>
  <si>
    <t>Alphonse Mellot</t>
  </si>
  <si>
    <t>Bosquet des Papes</t>
  </si>
  <si>
    <t>Vieux Telegraphe</t>
  </si>
  <si>
    <t>Georg Breuer</t>
  </si>
  <si>
    <t>Nada Fiorenzo</t>
  </si>
  <si>
    <t>Vega Sicilia</t>
  </si>
  <si>
    <t>Croft</t>
  </si>
  <si>
    <t>Courac</t>
  </si>
  <si>
    <t>Douro</t>
  </si>
  <si>
    <t>Loire</t>
  </si>
  <si>
    <t>Mosel</t>
  </si>
  <si>
    <t>Labels lightly soiled and scuffed.</t>
  </si>
  <si>
    <t>3 labels slightly scuffed, 1 soiled.</t>
  </si>
  <si>
    <t xml:space="preserve">Packed in 2x3 </t>
  </si>
  <si>
    <t xml:space="preserve">Acquired in cask from Bristol Spirits Ltd. in 1988, it was subsequently bottled in May 2006 under the supervision of Bernard Hine.  The cases were transferred to London City Bond where they have been held ever since.    </t>
  </si>
  <si>
    <t>Private collection, purchased directly from négociants in Switzerland and Bordeaux</t>
  </si>
  <si>
    <t xml:space="preserve">From a private collection inherited by the present owner.  Most of the wines were originally acquired through a well-respected UK merchant with some additions carefully sourced elsewhere, and all were stored in a temperature-controlled cellar.    </t>
  </si>
  <si>
    <r>
      <t xml:space="preserve">Dreweatts | Fine Wine, Champagne, Vintage Port and Spirits ( Sale 14759)
Live Online Auction taking place at Donnington Priory | Tuesday 29 April 2025 | 10.30am GMT
</t>
    </r>
    <r>
      <rPr>
        <b/>
        <i/>
        <sz val="10"/>
        <rFont val="Calibri"/>
        <family val="2"/>
      </rPr>
      <t>DISCLAIMER: This document is provided for information only and is non-binding.  
Bidders should refer to the lot details in the online catalogue on dreweatts.com prior to placing any bids.</t>
    </r>
  </si>
  <si>
    <t>Dreweatts | Fine Wine, Champagne, Vintage Port and Spirits ( Sale 14759)
Live Online Auction taking place at Donnington Priory | Tuesday 29 April 2025 | 10.30am GMT
DISCLAIMER: This document is provided for information only and is non-binding.  
Bidders should refer to the lot details in the online catalogue on dreweatts.com prior to placing any bids.</t>
  </si>
  <si>
    <t>Madeira</t>
  </si>
  <si>
    <t>Speyside</t>
  </si>
  <si>
    <t>Crimea</t>
  </si>
  <si>
    <t>Tokaj</t>
  </si>
  <si>
    <t>Nahe</t>
  </si>
  <si>
    <t>Castilla y Leon</t>
  </si>
  <si>
    <t>Rose</t>
  </si>
  <si>
    <t>Croft, Vintage Port</t>
  </si>
  <si>
    <t>Dow's &amp; Croft, Vintage Port</t>
  </si>
  <si>
    <t>Warre's, Vintage Port</t>
  </si>
  <si>
    <t>Graham's Vintage Port</t>
  </si>
  <si>
    <t>Churchill's, Quinta da Agua Alta Vintage Port</t>
  </si>
  <si>
    <t>Morgan's, Vintage Port</t>
  </si>
  <si>
    <t>Martinez, Martinez</t>
  </si>
  <si>
    <t>Quinta Vesuvio, Vintage Port</t>
  </si>
  <si>
    <t>Fonseca, Vintage Port - In Bond</t>
  </si>
  <si>
    <t>Graham's, Vintage Port - In Bond</t>
  </si>
  <si>
    <t>1960/1970 Cockburn's, Vintage Port</t>
  </si>
  <si>
    <t>1963/1966 Mixed Lot of Vintage Ports</t>
  </si>
  <si>
    <t>Mixed Lot of Croft &amp; Graham's, Vintage Port</t>
  </si>
  <si>
    <t>1970s Mixed Lot of Warre's &amp; Dow's, Vintage Port</t>
  </si>
  <si>
    <t>1970/1985 Mixed Lot of Port</t>
  </si>
  <si>
    <t>Mixed Lot of Taylor's &amp; Cockburn's Vintage Port</t>
  </si>
  <si>
    <t>Lomelino, TTC Bual Solera, 150th Anniversary, Madeira</t>
  </si>
  <si>
    <t>East India Sherry</t>
  </si>
  <si>
    <t>Lomelino, Old Malmsey Solera, Madeira</t>
  </si>
  <si>
    <t>Old Sercial, Henriques &amp; Henriques, Madeira (known as 1870)</t>
  </si>
  <si>
    <t>Henriques &amp; Henriques, Founders Malmsey, Madeira</t>
  </si>
  <si>
    <t>Henriques &amp; Henriques, Sercial Vintage, Madeira</t>
  </si>
  <si>
    <t>Rutherford &amp; Miles, Sercial, Madeira</t>
  </si>
  <si>
    <t>Rutherford &amp; Miles, Malmsey, Madeira</t>
  </si>
  <si>
    <t>Blandy's, Sercial Madeira</t>
  </si>
  <si>
    <t>Blandy's, Bual Madeira</t>
  </si>
  <si>
    <t>Blandy's, Terrantez Madeira</t>
  </si>
  <si>
    <t>Blandy's, Malmsey Madeira</t>
  </si>
  <si>
    <t>Harveys, Vintage, Petite Champagne Cognac</t>
  </si>
  <si>
    <t>1935/1961 Mixed Lot of Grande Champagne Cognacs</t>
  </si>
  <si>
    <t>F &amp; D Murray, Grande Fine Champagne, Grande Champagne Cognac 1er Cru Vieille Reserve</t>
  </si>
  <si>
    <t>Remy Martin, Louis XIII, Grande Champagne Cognac</t>
  </si>
  <si>
    <t>Glenfiddich, Single Malt Excellence 18YO, Speyside</t>
  </si>
  <si>
    <t>Pol Roger, Extra Dry</t>
  </si>
  <si>
    <t>Pol Roger, Brut Vintage</t>
  </si>
  <si>
    <t>Joseph Perrier, Brut (Magnum)</t>
  </si>
  <si>
    <t>Louis Roederer, Cristal</t>
  </si>
  <si>
    <t>Bollinger, James Bond 007 Millesime</t>
  </si>
  <si>
    <t>1943/1947 Pommery, Brut (Halves)</t>
  </si>
  <si>
    <t>1966/1971 Mixed Lot of Vintage Champagnes (Halves)</t>
  </si>
  <si>
    <t>Mixed Vintages of Champagne</t>
  </si>
  <si>
    <t>Moet &amp; Chandon, Rose Imperial</t>
  </si>
  <si>
    <t>Mixed Non-Vintage Champagne</t>
  </si>
  <si>
    <t>Massandra, Pink Muscat, Crimea</t>
  </si>
  <si>
    <t>Massandra, Alupka White Port</t>
  </si>
  <si>
    <t>Tokaji Essencia, Koronauradalmi (Half Litre)</t>
  </si>
  <si>
    <t>Disznoko, Aszu 5 Puttonyos, Tokaj</t>
  </si>
  <si>
    <t>1957/1959 Vertical of Tokaji Aszu 6 puttonyos (Half Litres)</t>
  </si>
  <si>
    <t>Weingut Johannishof, Johannisberger Goldatzel Riesling Eiswein, Rheingau (Half Litres)- In Bond</t>
  </si>
  <si>
    <t>Dr. Pauly-Bergweiler, Bernkasteler Badstube Doctorberg Riesling TBA, Mosel (Halves) - In Bond</t>
  </si>
  <si>
    <t>Von Schubert, Maximin Grunhauser Abtsberg Riesling BA, Mosel (Halves) - In Bond</t>
  </si>
  <si>
    <t>Schlossgut Diel, Dorsheimer Burgberg Riesling Beerenauslese, Nahe (Halves)</t>
  </si>
  <si>
    <t>Chateau Suduiraut Premier Cru Classe, Sauternes</t>
  </si>
  <si>
    <t>Chateau Climens Premier Cru Classe, Barsac</t>
  </si>
  <si>
    <t>Chateau Haut-Bergeron, Cuvee 100, Sauternes</t>
  </si>
  <si>
    <t>1994/1999 Vertical of Chateau de Fargues, Sauternes</t>
  </si>
  <si>
    <t>Chateau Lynch Bages 5eme Cru Classe, Pauillac</t>
  </si>
  <si>
    <t>Chateau Giscours 3eme Cru Classe, Margaux</t>
  </si>
  <si>
    <t>Chateau Beychevelle 4eme Cru Classe, Saint-Julien</t>
  </si>
  <si>
    <t>Chateau Talbot 4eme Cru Classe, Saint-Julien</t>
  </si>
  <si>
    <t>Chateau Margaux Premier Cru Classe, Margaux</t>
  </si>
  <si>
    <t>Cos d'Estournel 2eme Cru Classe, Saint-Estephe</t>
  </si>
  <si>
    <t>Pavillon Rouge du Chateau Margaux, Margaux</t>
  </si>
  <si>
    <t>Chateau Leoville Barton 2eme Cru Classe, Saint-Julien</t>
  </si>
  <si>
    <t>Chateau Rauzan-Segla 2eme Cru Classe, Margaux</t>
  </si>
  <si>
    <t>Chateau Le Boscq, Saint-Estephe</t>
  </si>
  <si>
    <t>Chateau Palmer 3eme Cru Classe, Margaux</t>
  </si>
  <si>
    <t>Chateau Lascombes 2eme Cru Classe, Margaux</t>
  </si>
  <si>
    <t>Chateau Pichon Baron 2eme Cru Classe, Pauillac</t>
  </si>
  <si>
    <t>Chateau Montrose 2eme Cru Classe, Saint-Estephe</t>
  </si>
  <si>
    <t>Chateau Pontet-Canet 5eme Cru Classe, Pauillac - In Bond</t>
  </si>
  <si>
    <t>Chateau Grand-Puy-Lacoste 5eme Cru Classe, Pauillac (Double Magnums) - In Bond</t>
  </si>
  <si>
    <t>Chateau Giscours 3eme Cru Classe, Margaux (Magnums) - In Bond</t>
  </si>
  <si>
    <t>Chateau Marquis de Terme 4eme Cru Classe, Margaux</t>
  </si>
  <si>
    <t>Chateau de Camensac 5eme Cru Classe, Haut-Medoc</t>
  </si>
  <si>
    <t>Le Clarence de Haut-Brion, Pessac-Leognan</t>
  </si>
  <si>
    <t>Chateau Lafite Rothschild Premier Cru Classe, Pauillac (Double Magnum) - In Bond</t>
  </si>
  <si>
    <t>Chateau Pontet-Canet 5eme Cru Classe, Pauillac (Magnums) - In Bond</t>
  </si>
  <si>
    <t>Chateau Cantemerle 5eme Cru Classe, Haut-Medoc</t>
  </si>
  <si>
    <t>Chateau Senejac, Haut-Medoc</t>
  </si>
  <si>
    <t>Chateau Brane-Cantenac 2eme Cru Classe, Margaux</t>
  </si>
  <si>
    <t>Chateau Angludet, Margaux</t>
  </si>
  <si>
    <t>Segla, Margaux</t>
  </si>
  <si>
    <t>Lacoste-Borie, Pauillac</t>
  </si>
  <si>
    <t>Chateau Potensac, Medoc</t>
  </si>
  <si>
    <t>Chateau Giscours 3eme Cru Classe, Margaux - In Bond</t>
  </si>
  <si>
    <t>Chateau Lynch Bages 5eme Cru Classe, Pauillac - In Bond</t>
  </si>
  <si>
    <t>Chateau Tour St Bonnet, Medoc - In Bond</t>
  </si>
  <si>
    <t>1959/1985 Cos d'Estournel 2eme Cru Classe, Saint-Estephe</t>
  </si>
  <si>
    <t>Mixed Lot of Chateau Haut-Bailly &amp; Chateau La Mission Haut-Brion Cru Classe, Pessac-Leognan</t>
  </si>
  <si>
    <t>1970/1971 Ducru-Beaucaillou 2eme Cru Classe, Saint-Julien</t>
  </si>
  <si>
    <t>Chateau Petit-Village, Pomerol</t>
  </si>
  <si>
    <t>Chateau La Fleur-Petrus, Pomerol</t>
  </si>
  <si>
    <t>Chateau Cheval Blanc Premier Grand Cru Classe A, Saint-Emilion Grand Cru</t>
  </si>
  <si>
    <t>Chateau Puy-Blanquet, Saint-Emilion Grand Cru</t>
  </si>
  <si>
    <t>La Chenade, Lalande de Pomerol - In Bond</t>
  </si>
  <si>
    <t>Petrus, Pomerol</t>
  </si>
  <si>
    <t>Chateau Branda, Puisseguin-Saint-Emilion</t>
  </si>
  <si>
    <t>Chateau Nenin, Pomerol</t>
  </si>
  <si>
    <t>Chateau Ausone Premier Grand Cru Classe A, Saint-Emilion Grand Cru (Magnums) - In Bond</t>
  </si>
  <si>
    <t>Chateau Troplong Mondot Premier Grand Cru Classe B, Saint-Emilion Grand Cru - In Bond</t>
  </si>
  <si>
    <t>Chateau Chauvin Grand Cru Classe, Saint-Emilion Grand Cru</t>
  </si>
  <si>
    <t>Chateau Fombrauge Grand Cru Classe, Saint-Emilion Grand Cru (Halves) - In Bond</t>
  </si>
  <si>
    <t>Chateau La Grande Clotte, Lussac-Saint-Emilion - In Bond</t>
  </si>
  <si>
    <t>1957/1976 Mixed Lot of Bordeaux Classed Growths &amp; Grand Vin</t>
  </si>
  <si>
    <t>Mixed Lot of Left and Right Bank Bordeaux</t>
  </si>
  <si>
    <t>Ducru-Beaucaillou 2eme Cru Classe &amp; Chateau Gruaud Larose 2eme Cru Classe, Saint-Julien</t>
  </si>
  <si>
    <t>1996/1998 Mixed Lot of Chateau Lagrange &amp; Chateau Beauregard, Pomerol</t>
  </si>
  <si>
    <t>Chateau Carbonnieux, Blanc Cru Classe, Pessac-Leognan</t>
  </si>
  <si>
    <t>Pavillon Blanc du Chateau Margaux</t>
  </si>
  <si>
    <t>Chateau La Grande Clotte, Blanc, Bordeaux - In Bond</t>
  </si>
  <si>
    <t>Chateau Meaume, Bordeaux Superieur</t>
  </si>
  <si>
    <t>Madame, Chateau de Pitray, Castillon-Cotes de Bordeaux</t>
  </si>
  <si>
    <t>Chateau Ampelia, Castillon-Cotes de Bordeaux</t>
  </si>
  <si>
    <t>Clos Floridene, Graves</t>
  </si>
  <si>
    <t>Chateau Mont-Perat, Bordeaux Rouge</t>
  </si>
  <si>
    <t>Jules Regnier &amp; Co, Musigny Grand Cru</t>
  </si>
  <si>
    <t>Paul Bouchard, Richebourg</t>
  </si>
  <si>
    <t>Domaine Armand Rousseau, Gevrey-Chambertin Premier Cru, Clos Saint-Jacques</t>
  </si>
  <si>
    <t>Rollin Pere et Fils, Pernand-Vergelesses, Rouge (Magnums)</t>
  </si>
  <si>
    <t>Domaine Georges Roumier, Bonnes Mares Grand Cru</t>
  </si>
  <si>
    <t>Tollot Beaut, Corton Grand Cru, Les Bressandes</t>
  </si>
  <si>
    <t>Domaine Rene Engel, Clos de Vougeot Grand Cru</t>
  </si>
  <si>
    <t>Chateau de la Maltroye, Chassagne-Montrachet Premier Cru, La Romanee (Magnums) - In Bond</t>
  </si>
  <si>
    <t>Domaine Dujac, Morey-Saint-Denis Premier Cru (Magnum)</t>
  </si>
  <si>
    <t>Domaine Armand Rousseau, Ruchottes-Chambertin Grand Cru</t>
  </si>
  <si>
    <t>Domaine Ponsot, Clos de la Roche Grand Cru, Cuvee Vieilles Vignes</t>
  </si>
  <si>
    <t>Hubert Lignier, Clos de la Roche Grand Cru</t>
  </si>
  <si>
    <t>Domaine Dujac, Morey-Saint-Denis Premier Cru</t>
  </si>
  <si>
    <t>Serafin Pere et Fils, Charmes-Chambertin Grand Cru - In Bond</t>
  </si>
  <si>
    <t>Domaine des Lambrays, Clos des Lambrays Grand Cru (Magnums) - In Bond</t>
  </si>
  <si>
    <t>Gros Frere et Soeur, Richebourg Grand Cru - In Bond</t>
  </si>
  <si>
    <t>Domaine Dujac, Vosne-Romanee Premier Cru, Aux Malconsorts</t>
  </si>
  <si>
    <t>Domaine Michel Gros, Vosne-Romanee Premier Cru, Aux Reas</t>
  </si>
  <si>
    <t>Pierre-Yves Colin-Morey, Volnay Premier Cru, Champans</t>
  </si>
  <si>
    <t>Domaine Armand Rousseau, Gevrey-Chambertin Premier Cru, Clos Saint-Jacques - In Bond</t>
  </si>
  <si>
    <t>Domaine Louis Jadot, Gevrey-Chambertin Premier Cru, Clos Saint-Jacques</t>
  </si>
  <si>
    <t>Louis Jadot (Gagey), Chambolle-Musigny Premier Cru, Les Baudes</t>
  </si>
  <si>
    <t>Michele et Patrice Rion, Chambolle-Musigny Premier Cru, Les Amoureuses</t>
  </si>
  <si>
    <t>Francois Feuillet, Echezeaux Grand Cru</t>
  </si>
  <si>
    <t>Francois Feuillet, Clos de la Roche Grand Cru</t>
  </si>
  <si>
    <t>Domaine Denis Mortet, Bonnes Mares Grand Cru</t>
  </si>
  <si>
    <t>Robert Groffier, Bonnes Mares Grand Cru</t>
  </si>
  <si>
    <t>Chapelle de Blagny, Blagny Premier Cru, Sous le Dos d'Ane - In Bond</t>
  </si>
  <si>
    <t>Domaine Meo Camuzet, Nuits-Saint-Georges Premier Cru, Aux Murgers - In Bond</t>
  </si>
  <si>
    <t>Domaine Sylvain Pataille, Marsannay, Clos du Roy</t>
  </si>
  <si>
    <t>Domaine Confuron Cotetidot, Nuits-Saint-Georges Premier Cru, Aux Vignerondes</t>
  </si>
  <si>
    <t>Domaine Henri Gouges, Nuits-Saint-Georges Premier Cru, Les Hauts Pruliers - In Bond</t>
  </si>
  <si>
    <t>Thibault Liger-Belair, Chambolle-Musigny Premier Cru, Aux Beaux Bruns</t>
  </si>
  <si>
    <t>Domaine Henri Gouges, Nuits-Saint-Georges Premier Cru, Aux Chaignots - In Bond</t>
  </si>
  <si>
    <t>Thibault Liger-Belair, Chambolle-Musigny, Vieilles Vignes</t>
  </si>
  <si>
    <t>1966/1976 Mixed Lot of Chambertin</t>
  </si>
  <si>
    <t>1966/1997 Mixed Lot of Premier and Grand Cru Burgundy</t>
  </si>
  <si>
    <t>1970s Mixed Lot of Corton Grand Cru</t>
  </si>
  <si>
    <t>Charles Noellat, Vosne-Romanee Premier Cru, Les Beaux Monts &amp; Clos de Vougeot Grand Cru</t>
  </si>
  <si>
    <t>1971/1976 Mixed Lot of Grand Cru Burgundy</t>
  </si>
  <si>
    <t>2008/2010 Domaine des Lambrays, Clos des Lambrays Grand Cru</t>
  </si>
  <si>
    <t>2012/2014 Michele et Patrice Rion, Chambolle-Musigny Premier Cru, Les Fuees</t>
  </si>
  <si>
    <t>2015/2016 Trio of Red Burgundy</t>
  </si>
  <si>
    <t>Domaine Follin-Arbelet, Corton-Charlemagne Grand Cru</t>
  </si>
  <si>
    <t>Antoine Jobard, Meursault Premier Cru, Charmes</t>
  </si>
  <si>
    <t>Domaine des Comtes Lafon, Meursault Premier Cru, Charmes - In Bond</t>
  </si>
  <si>
    <t>Guy Roulot, Meursault Premier Cru, Le Tesson</t>
  </si>
  <si>
    <t>Antoine Jobard, Meursault Premier Cru, Charmes - In Bond</t>
  </si>
  <si>
    <t>Antoine Jobard, Meursault Premier Cru, Genevrieres - In Bond</t>
  </si>
  <si>
    <t>Jean-Marc Brocard, Chablis Premier Cru, Vau de Vey</t>
  </si>
  <si>
    <t>Herve Azo, Chablis - In Bond</t>
  </si>
  <si>
    <t>2014/2015 Antoine Jobard, Meursault Premier Cru, Genevrieres</t>
  </si>
  <si>
    <t>Domaine de Clos Naudin (Foreau), Vouvray, Moelleux Reserve - In Bond</t>
  </si>
  <si>
    <t>Alphonse Mellot, Sancerre, Generation XIX Blanc (Magnums) - In Bond</t>
  </si>
  <si>
    <t>Chateau de Beaucastel Rouge, Chateauneuf-du-Pape</t>
  </si>
  <si>
    <t>Chateau Rayas, Chateauneuf-du-Pape</t>
  </si>
  <si>
    <t>Auguste Clape, Cornas</t>
  </si>
  <si>
    <t>Domaine Jean Louis Chave, Hermitage, Rouge</t>
  </si>
  <si>
    <t>Pignan, Chateauneuf-du-Pape</t>
  </si>
  <si>
    <t>Gentaz Dervieux, Cote Rotie</t>
  </si>
  <si>
    <t>Thierry Allemand, Cornas, Reynard</t>
  </si>
  <si>
    <t>Thierry Allemand, Cornas, Chaillot</t>
  </si>
  <si>
    <t>Domaine Grand du Tinel, Chateauneuf-du-Pape</t>
  </si>
  <si>
    <t>Vieux Telegraphe, Chateauneuf-du-Pape</t>
  </si>
  <si>
    <t>Domaine de la Vieille Julienne, Chateauneuf-du-Pape - In Bond</t>
  </si>
  <si>
    <t>Domaine de la Vieille Julienne, Chateauneuf-du-Pape (Magnums) - In Bond</t>
  </si>
  <si>
    <t>Cayron, Gigondas</t>
  </si>
  <si>
    <t>Jaume, Vinsobres, Reference</t>
  </si>
  <si>
    <t>Paul Jaboulet Aine, Beaumes de Venise, Le Paradou</t>
  </si>
  <si>
    <t>Pierre Amadieu, Gigondas, Grand Romane</t>
  </si>
  <si>
    <t>Bosquet des Papes, Chateauneuf-du-Pape, La Folie - In Bond</t>
  </si>
  <si>
    <t>Maison Les Alexandrins, Cornas</t>
  </si>
  <si>
    <t>Paul Jaboulet Aine, Gigondas, Pierre Aiguille</t>
  </si>
  <si>
    <t>Stephane Ogier, L'Ame Soeur</t>
  </si>
  <si>
    <t>Paul Jaboulet Aine, Cotes du Rhone Villages</t>
  </si>
  <si>
    <t>1970/1987 Mixed Lot of Cote Rotie &amp; Hermitage</t>
  </si>
  <si>
    <t>1987/1998 Mixed Lot from the Rhone</t>
  </si>
  <si>
    <t>1990/1992 Chateau de Fonsalette, Cotes du Rhone, Syrah</t>
  </si>
  <si>
    <t>1993/1999 Mixed Lot from Southern France</t>
  </si>
  <si>
    <t>Weingut Vollenweider, Schimbock Riesling, Mosel - In Bond</t>
  </si>
  <si>
    <t>Weingut Vollenweider, Wolfer Goldgrube Riesling Auslese Goldkapsel, Mosel - In Bond</t>
  </si>
  <si>
    <t>Vega Sicilia, Unico Reserva Especial, Ribera del Duero DO - 1990 Release</t>
  </si>
  <si>
    <t>Vega Sicilia, Unico Reserva Especial, Ribera del Duero DO - 1991 Release</t>
  </si>
  <si>
    <t>Vega Sicilia, Unico Reserva Especial, Ribera del Duero DO - 2000 Release</t>
  </si>
  <si>
    <t>Vega Sicilia, Unico Reserva Especial, Ribera del Duero DO - Mixed Releases</t>
  </si>
  <si>
    <t>Bodegas Mauro, Ribera del Duero - In Bond</t>
  </si>
  <si>
    <t>Hermanos Perez Pascuas, Ribera del Duero, Vina Pedrosa Reserva - In Bond</t>
  </si>
  <si>
    <t>La Rioja Alta, Gran Reserva 890, Rioja - In Bond</t>
  </si>
  <si>
    <t>R. Lopez de Heredia, Tondonia Tinto Reserva, Rioja - In Bond</t>
  </si>
  <si>
    <t>La Rioja Alta, Gran Reserva 904, Rioja - In Bond</t>
  </si>
  <si>
    <t>La Rioja Alta, Ardanza Reserva Especial, Rioja - In Bond</t>
  </si>
  <si>
    <t>La Rioja Alta, Vina Arana Gran Reserva, Rioja - In Bond</t>
  </si>
  <si>
    <t>La Rioja Alta, Ardanza Reserva Especial, Rioja (Halves) - In Bond</t>
  </si>
  <si>
    <t>Sassicaia, Tenuta San Guido, Bolgheri</t>
  </si>
  <si>
    <t>Solaia, Toscana</t>
  </si>
  <si>
    <t>Ornellaia, Bolgheri</t>
  </si>
  <si>
    <t>Roberto Voerzio, Barolo, La Serra - In Bond</t>
  </si>
  <si>
    <t>Roberto Voerzio, Barolo, Brunate - In Bond</t>
  </si>
  <si>
    <t>Roberto Voerzio, Barolo, Cerequio - In Bond</t>
  </si>
  <si>
    <t>Ca' Nova, Barbaresco - In Bond</t>
  </si>
  <si>
    <t>Opus One, Napa Valley</t>
  </si>
  <si>
    <t>Opus One, Napa Valley (Imperial)</t>
  </si>
  <si>
    <t>Opus One, Napa Valley (Magnums)</t>
  </si>
  <si>
    <t>Dunn, Cabernet Sauvignon, Howell Mountain</t>
  </si>
  <si>
    <t>Opus One</t>
  </si>
  <si>
    <t>Caymus, Special Selection Cabernet Sauvignon, Napa Valley</t>
  </si>
  <si>
    <t>1987/1991 Caymus, Special Selection Cabernet Sauvignon, Napa Valley</t>
  </si>
  <si>
    <t>1988/1991 Mixed Lot from California</t>
  </si>
  <si>
    <t>Henschke, Hill of Grace Vineyard, Eden Valley - In Bond</t>
  </si>
  <si>
    <t>Grosset, Polish Hill Riesling, Clare Valley - In Bond</t>
  </si>
  <si>
    <t>Alvi's Drift 'Albertus Viljoen' Chardonnay, Worcester - In Bond</t>
  </si>
  <si>
    <t>Dow's &amp; Croft</t>
  </si>
  <si>
    <t>Warre's</t>
  </si>
  <si>
    <t>Churchill</t>
  </si>
  <si>
    <t>Morgan's</t>
  </si>
  <si>
    <t>Martinez</t>
  </si>
  <si>
    <t>Quinta Vesuvio</t>
  </si>
  <si>
    <t>Fonseca</t>
  </si>
  <si>
    <t>Cockburn's</t>
  </si>
  <si>
    <t>Croft &amp; Graham's</t>
  </si>
  <si>
    <t>Warre's &amp; Dow's</t>
  </si>
  <si>
    <t>Taylor's &amp; Cockburn's</t>
  </si>
  <si>
    <t>Lomelino</t>
  </si>
  <si>
    <t>Henriques &amp; Henriques</t>
  </si>
  <si>
    <t>Rutherford &amp; Miles</t>
  </si>
  <si>
    <t>Blandy's</t>
  </si>
  <si>
    <t>Harveys</t>
  </si>
  <si>
    <t>F &amp; D Murray</t>
  </si>
  <si>
    <t>Remy Martin</t>
  </si>
  <si>
    <t>Glenfiddich</t>
  </si>
  <si>
    <t>Pol Roger</t>
  </si>
  <si>
    <t>Joseph Perrier</t>
  </si>
  <si>
    <t>Louis Roederer</t>
  </si>
  <si>
    <t>Pommery</t>
  </si>
  <si>
    <t>Moet &amp; Chandon</t>
  </si>
  <si>
    <t>Massandra</t>
  </si>
  <si>
    <t>Koronauradalmi</t>
  </si>
  <si>
    <t>Disznoko</t>
  </si>
  <si>
    <t>Weingut Johannishof</t>
  </si>
  <si>
    <t>Dr. Pauly-Bergweiler</t>
  </si>
  <si>
    <t>Von Schubert</t>
  </si>
  <si>
    <t>Schlossgut Diel</t>
  </si>
  <si>
    <t>Jules Regnier</t>
  </si>
  <si>
    <t>Paul Bouchard</t>
  </si>
  <si>
    <t>Domaine Armand Rousseau</t>
  </si>
  <si>
    <t>Rollin Pere et Fils</t>
  </si>
  <si>
    <t>Tollot Beaut</t>
  </si>
  <si>
    <t>Domaine Rene Engel</t>
  </si>
  <si>
    <t>Chateau de la Maltroye</t>
  </si>
  <si>
    <t>Domaine Ponsot</t>
  </si>
  <si>
    <t>Hubert Lignier, Clos de</t>
  </si>
  <si>
    <t>Serafin Pere et Fils</t>
  </si>
  <si>
    <t>Domaine des Lambrays</t>
  </si>
  <si>
    <t>Gros Frere et Soeur</t>
  </si>
  <si>
    <t>Domaine Michel Gros</t>
  </si>
  <si>
    <t>Louis Jadot (Gagey)</t>
  </si>
  <si>
    <t>Francois Feuillet</t>
  </si>
  <si>
    <t>Francois Feuillet, Clos de</t>
  </si>
  <si>
    <t>Domaine Denis Mortet</t>
  </si>
  <si>
    <t>Robert Groffier</t>
  </si>
  <si>
    <t>Chapelle de Blagny</t>
  </si>
  <si>
    <t>Domaine Meo Camuzet</t>
  </si>
  <si>
    <t>Domaine Confuron Cotetidot</t>
  </si>
  <si>
    <t>Domaine Henri Gouges</t>
  </si>
  <si>
    <t>Charles Noellat</t>
  </si>
  <si>
    <t>Domaine Follin-Arbelet</t>
  </si>
  <si>
    <t>Antoine Jobard</t>
  </si>
  <si>
    <t>Domaine des Comtes Lafon</t>
  </si>
  <si>
    <t>Guy Roulot</t>
  </si>
  <si>
    <t>Jean-Marc Brocard</t>
  </si>
  <si>
    <t>Herve Azo</t>
  </si>
  <si>
    <t>Domaine de Clos Naudin (Foreau)</t>
  </si>
  <si>
    <t>Paul Jaboulet Aine</t>
  </si>
  <si>
    <t>Chateau de Beaucastel</t>
  </si>
  <si>
    <t>Chateau Rayas</t>
  </si>
  <si>
    <t>Auguste Clape</t>
  </si>
  <si>
    <t>Domaine Jean Louis Chave</t>
  </si>
  <si>
    <t>Pignan</t>
  </si>
  <si>
    <t>Gentaz Dervieux</t>
  </si>
  <si>
    <t>Thierry Allemand</t>
  </si>
  <si>
    <t>Domaine Grand du Tinel</t>
  </si>
  <si>
    <t>Domaine de la Vieille Julienne</t>
  </si>
  <si>
    <t>Cayron</t>
  </si>
  <si>
    <t>Jaume</t>
  </si>
  <si>
    <t>Pierre Amadieu</t>
  </si>
  <si>
    <t>Maison Les Alexandrins</t>
  </si>
  <si>
    <t>Stephane Ogier</t>
  </si>
  <si>
    <t>Weingut Vollenweider</t>
  </si>
  <si>
    <t>Bodegas Mauro</t>
  </si>
  <si>
    <t>Hermanos Perez Pascuas</t>
  </si>
  <si>
    <t>R. Lopez de Heredia</t>
  </si>
  <si>
    <t>Sassicaia</t>
  </si>
  <si>
    <t>Solaia</t>
  </si>
  <si>
    <t>Ornellaia</t>
  </si>
  <si>
    <t>Roberto Voerzio</t>
  </si>
  <si>
    <t>Ca' Nova</t>
  </si>
  <si>
    <t>Dunn</t>
  </si>
  <si>
    <t>Caymus</t>
  </si>
  <si>
    <t>Snowden</t>
  </si>
  <si>
    <t>Henschke</t>
  </si>
  <si>
    <t>Grosset</t>
  </si>
  <si>
    <t>Alvi's Drift</t>
  </si>
  <si>
    <t>50cl</t>
  </si>
  <si>
    <t>Presentation Box</t>
  </si>
  <si>
    <t>Labels soiled, scuffed and torn, 3 wax capsules cracked with corks slightly exposed. 3 bottled by J.G. Thompson &amp; Co. Ltd, Leith; 1 bottled by Taylor Fladgate &amp; Yeatman, Oporto.</t>
  </si>
  <si>
    <t>Levels 7 IN, 4 BN, 1 TS. Labels soiled and slightly scuffed.</t>
  </si>
  <si>
    <t xml:space="preserve">1962 Croft, Vintage Port 
Levels 2 IN, 1 BN, 1 H/MS, labels soiled, 2 labels scuffed and torn, 1 wax capsule cracked with cork slightly exposed, two different bottlings.
 4x75cl 
1963 Dow's, Vintage Port 
Label missing, capsule states vintage and producer, wax capsule cracked with cork slightly exposed. 
1x75cl  
Total 5x75cl    </t>
  </si>
  <si>
    <t xml:space="preserve">Labels soiled and damaged, 1 label peeling off, 1 wax capsule cracked with cork slightly exposed, 2 wax capsules slightly corroded on sides, cork not exposed.  </t>
  </si>
  <si>
    <t xml:space="preserve">Labels soiled, 2 slightly torn, 1 bottled by Edouard Robinson Ltd, London.  </t>
  </si>
  <si>
    <t xml:space="preserve">Labels soiled and torn, 1 capsule corroded, cork not exposed.  </t>
  </si>
  <si>
    <t xml:space="preserve">Labels severely soiled, torn and damp-affected, 1 capsule slightly corroded, cork not exposed.  </t>
  </si>
  <si>
    <t xml:space="preserve">Labels torn, soiled and damaged, 1 wax capsule corroded, cork not exposed.  </t>
  </si>
  <si>
    <t>2 labels lightly soiled, wax capsules cracking, corks not exposed, OWC disposed of due to woodworm.</t>
  </si>
  <si>
    <t>Labels nicked, 1 torn, 2 capsules cracked, corks not exposed.</t>
  </si>
  <si>
    <t xml:space="preserve">1969 Croft, Vintage Port  
Levels 1 VTS, 2 HS, labels scuffed, 1 torn, 1 peeling from bottle, 2 capsules missing, corks exposed.  
3x75cl 
1970 Graham's, Vintage Port 
Label missing, capsule states producer and vintage. 
1x75cl 
Total 4x75cl  </t>
  </si>
  <si>
    <t xml:space="preserve">1969 Dow's, Vintage Port 
Labels missing, capsules stating producer and vintage. 
2x75cl 
1975 Warre's, Vintage Port 
Labels soiled and scuffed, 1 detached, 1 capsule corroded, cork not exposed. 
2x75cl 
Total 4x75cl </t>
  </si>
  <si>
    <t xml:space="preserve">Level TS, label damaged. </t>
  </si>
  <si>
    <t xml:space="preserve">Level TS, label damaged, capsule showing signs of corrosion, cork not exposed. </t>
  </si>
  <si>
    <t xml:space="preserve">Label damaged, capsule showing signs of corrosion, cork not exposed. </t>
  </si>
  <si>
    <t>Label soiled and torn.</t>
  </si>
  <si>
    <t xml:space="preserve">Labels soiled and torn, 1 neck label missing. </t>
  </si>
  <si>
    <t xml:space="preserve">Label soiled, and torn, foil slightly torn, cork slightly exposed. </t>
  </si>
  <si>
    <t xml:space="preserve">Label soiled and torn. </t>
  </si>
  <si>
    <t>Labels nicked.</t>
  </si>
  <si>
    <t xml:space="preserve">NV Barons de Rothschild, Blanc de Blancs 
2x75cl 
NV Boizel, Brut Reserve 
2x75cl 
NV Henri Dosnon, Brut Selection 
2x75cl 
NV Henriot, Blanc de Blancs 
Labels nicked. 
2x75cl 
NV Sanger, Generosite Noire, Blanc de Noirs Brut 
Labels nicked. 
2x75cl 
NV Lanson, Black Label Brut 
2x75cl 
Total 12x75cl </t>
  </si>
  <si>
    <t>Level BN, bottle in plastic-wrapping.</t>
  </si>
  <si>
    <t>Koronauradalmi translates as Royal therefore from the Kingdom of Hungary.  1947 marked the year the country fell under Soviet control and the label appears to show the word 'Koronauradalmi' crossed out in type.  It is likely that this bottle was hidden to save it from being seized at a time when all independent companies were being nationalised. It was acquired by the present owner covered in a thick layer of what is believed to be volcanic dust which Dreweatts has carefully removed in areas to confirm the vintage and type.  The label underneath appears in good condition and the level and colour are excellent for the age.</t>
  </si>
  <si>
    <t>1957 Tokaji Aszu 6 puttonyos  
1x50cl  
1959 Tokaji Aszu 6 puttonyos  
1x50cl 
Total 2x50cl 
Produced by the state owned winery in Tolcsva. The winery remained under state control until 2003 when it was privatised and became Tokaj Kereskedohaz</t>
  </si>
  <si>
    <t>Levels 1 IN, 2 BN, 1 H/MS, labels soiled.</t>
  </si>
  <si>
    <t>5 labels soiled.</t>
  </si>
  <si>
    <t>1994 Chateau de Fargues, Sauternes 
2x75cl 
1995 Chateau de Fargues, Sauternes 
2x75cl 
1996 Chateau de Fargues, Sauternes
2x75cl 
1997 Chateau de Fargues, Sauternes 
2x75cl 
1998 Chateau de Fargues, Sauternes 
2x75cl 
1999 Chateau de Fargues, Sauternes 
2x75cl  
Total 12x75cl</t>
  </si>
  <si>
    <t xml:space="preserve">Level T/HS, label soiled, negociant label F. Ginestet, Bordeaux  </t>
  </si>
  <si>
    <t xml:space="preserve">Levels 1 BN, 1 HS, labels soiled, 1 torn.  </t>
  </si>
  <si>
    <t xml:space="preserve">Level HS, label soiled. </t>
  </si>
  <si>
    <t xml:space="preserve">Level HS, label soiled and torn, capsule damaged, cork exposed. </t>
  </si>
  <si>
    <t xml:space="preserve">Levels 1 TS, 1 MS, labels soiled. </t>
  </si>
  <si>
    <t xml:space="preserve">Label damaged. </t>
  </si>
  <si>
    <t xml:space="preserve">Levels 2 BN, 1 VTS, 1 HS, labels soiled, 1 scuffed and torn.  </t>
  </si>
  <si>
    <t xml:space="preserve">Levels 2 VTS, 1 HS, 1 MS, labels soiled, 3 scuffed, 1 torn, 2 capsules with signs of corrosion, corks not exposed. </t>
  </si>
  <si>
    <t xml:space="preserve">Levels 3 BN, labels lightly soiled.  </t>
  </si>
  <si>
    <t xml:space="preserve">Levels 4 BN, 1 VTS, labels soiled, 1 torn and peeling off.  </t>
  </si>
  <si>
    <t>Levels 1 BN, 1 TS, labels damp-stained.</t>
  </si>
  <si>
    <t>Levels IN, labels scuffed and torn.</t>
  </si>
  <si>
    <t>Level TS, label soiled.</t>
  </si>
  <si>
    <t>Label soiled and scuffed.</t>
  </si>
  <si>
    <t>Label soiled.</t>
  </si>
  <si>
    <t>Label soiled and nicked, US strip label.</t>
  </si>
  <si>
    <t>2 labels lightly soiled, back labels soiled, bottles in original tissue-wrap.</t>
  </si>
  <si>
    <t>8 labels soiled, 2 nicked, 1 torn.</t>
  </si>
  <si>
    <t>Labels lightly soiled.</t>
  </si>
  <si>
    <t>Wrapped in original tissue-paper.</t>
  </si>
  <si>
    <t>Levels 3 IN, 1 BN, labels scuffed and torn.</t>
  </si>
  <si>
    <t>Label lightly scuffed.</t>
  </si>
  <si>
    <t>Labels lightly soiled and nicked.</t>
  </si>
  <si>
    <t xml:space="preserve">Labels soiled. </t>
  </si>
  <si>
    <t xml:space="preserve">Labels soiled and scuffed. </t>
  </si>
  <si>
    <t>Labels severely soiled, 6 torn, 1 missing.</t>
  </si>
  <si>
    <t>Labels soiled and torn.</t>
  </si>
  <si>
    <t xml:space="preserve">1958 Cos d'Estournel 2eme Cru Classe, Saint-Estephe 
Level H/MS, label soiled. 
1x75cl
1985 Cos d'Estournel 2eme Cru Classe, Saint-Estephe 
Level BN, label soiled and torn. 
1x75cl  
Total 2x75cl </t>
  </si>
  <si>
    <t xml:space="preserve">1969 Ducru-Beaucaillou 2eme Cru Classe, Saint-Julien
Label soiled and scuffed. 
1x75cl 
1971 Ducru-Beaucaillou 2eme Cru Classe, Saint-Julien 
1 label missing, 1 label soiled and scuffed. 
2x75cl 
Total 3x75cl </t>
  </si>
  <si>
    <t xml:space="preserve">Capsule missing, cork exposed, label soiled and peeling from corners. </t>
  </si>
  <si>
    <t xml:space="preserve">Levels IN, 2 labels soiled and scuffed, 1 damaged. </t>
  </si>
  <si>
    <t>Labels soiled and 8 torn, 1 peeling off.</t>
  </si>
  <si>
    <t>Capsule damaged, label soiled and torn.</t>
  </si>
  <si>
    <t>Labels soiled.</t>
  </si>
  <si>
    <t>1961 Chateau du Domaine de L'Eglise, Pomerol [Army &amp; Navy]
Level VTS, Army &amp; Navy label soiled.  
1x75cl  
1961 Chateau Ferriere 3eme Cru Classe, Margaux [Morgan Furze]
Level IN, Morgan Furze label soiled. 
1x75cl  
1961 Chateau Tertre Daugay Grand Cru Classe, Saint-Emilion Grand Cru [Justerini &amp; Brooks]
Level  IN, Justerini &amp; Brooks label soiled and slightly damaged.  
1x75cl  
1961 Chateau Pape Clement Cru Classe, Pessac-Leognan 
Level TS, label soiled.   
1x75cl  
Total 4x75cl</t>
  </si>
  <si>
    <t xml:space="preserve">1961 Ducru-Beaucaillou 2eme Cru Classe, Saint-Julien 
Level TS, label soiled and scuffed. 
1x75cl 
1962 Chateau Gruaud Larose 2eme Cru Classe, Saint-Julien 
Label soiled and scuffed.
1x75cl
Total 2x75cl </t>
  </si>
  <si>
    <t>2 labels soiled, 1 torn.</t>
  </si>
  <si>
    <t>2 labels soiled.</t>
  </si>
  <si>
    <t xml:space="preserve">Labels soiled and scuffed, 1 damaged. </t>
  </si>
  <si>
    <t xml:space="preserve">Labels soiled, 4 capsules corroded, corks not exposed. </t>
  </si>
  <si>
    <t>Label lightly soiled and stained.</t>
  </si>
  <si>
    <t xml:space="preserve">Labels soiled and scuffed.  </t>
  </si>
  <si>
    <t xml:space="preserve">Labels soiled, 1 label scuffed and peeling off. </t>
  </si>
  <si>
    <t>Label lightly soiled and torn.</t>
  </si>
  <si>
    <t>Labels soiled and scuffed.</t>
  </si>
  <si>
    <t>Labels soiled, nicked and torn, 1 wax capsule cracked, cork not exposed.</t>
  </si>
  <si>
    <t>Labels soiled, scuffed and torn.</t>
  </si>
  <si>
    <t xml:space="preserve">1965 Justerini &amp; Brooks, Savigny-les-Beaune Premier Cru, Aux Guettes Rouge
Label soiled and scuffed. 
1x75cl 
1970 Mommessin, Clos de Tart Grand Cru 
Capsule corroded, cork not exposed, label soiled and torn. 
1x75cl 
1976 Doudet-Naudin, Savigny-les-Beaune Premier Cru, Aux Guettes Rouge 
Label soiled and scuffed. 
1x75cl 
1976 Jaboulet-Vercherre, Beaune Premier Cru, A l'Ecu 
1 capsule corroded, cork not exposed, labels soiled, 1 torn. 
2x75cl 
1997 Domaine Bruno Clair, Gevrey-Chambertin Premier Cru, Les Cazetiers 
Label soiled and torn. 
1x75cl  
Total 6x75cl </t>
  </si>
  <si>
    <t xml:space="preserve">1969 Joseph Drouhin, Corton Grand Cru 
2x75cl 
1970 Doudet-Naudin, Corton Grand Cru, Rouge
Labels soiled. 
1x75cl 
1976 Domaine Bonneau du Martray, Corton Grand Cru 
Labels soiled. 
1x75cl 
1970 Joseph Drouhin, Corton Grand Cru 
Labels soiled and torn. 
2x75cl  
Total 4x75cl  </t>
  </si>
  <si>
    <t xml:space="preserve">1970 Charles Noellat, Vosne-Romanee Premier Cru, Les Beaux Monts 
Label detached, torn and soiled, wax capsule cracked, cork slightly exposed. 
1x75cl 
1971 Charles Noellat, Clos de Vougeot Grand Cru
Label damaged, wax capsule slightly cracked, cork not exposed. 
1x75cl  
Total 2x75cl  </t>
  </si>
  <si>
    <t xml:space="preserve">1970 Remy Gauthier, Echezeaux Grand Cru 
Labels soiled and torn. 
2x75cl 
1971 Maison Louis Latour, Romanee-Saint-Vivant Grand Cru, Quatre Journaux 
Label soiled and scuffed. 
1x75cl 
1976 Charles Vienot, Richebourg Grand Cru 
Label scuffed. 
1x75cl 
Remoissenet Pere &amp; Fils, Bonnes Mares Grand Cru (known as 1971) 
Label soiled and torn, capsule showing signs of corrosion, cork not exposed. 
1x75cl  
Total 5x75cl </t>
  </si>
  <si>
    <t>2015 Serafin Pere et Fils, Chambolle-Musigny Premier Cru, Les Baudes 
1x75cl 
2016 Chateau de la Tour, Clos de Vougeot Grand Cru, Vieilles Vignes 
1x75cl
2016 Perrot Minot, Mazoyeres-Chambertin Grand Cru 
1x75cl 
Total 3x75cl</t>
  </si>
  <si>
    <t xml:space="preserve">Labels soiled and damaged.  </t>
  </si>
  <si>
    <t xml:space="preserve">Labels soiled, 2 scuffed and damaged, 1 capsule corroded, cork not exposed. </t>
  </si>
  <si>
    <t>Labels torn and soiled.</t>
  </si>
  <si>
    <t>Label lightly soiled, neck label slightly peeling from 1 corner.</t>
  </si>
  <si>
    <t>Label soiled and nicked.</t>
  </si>
  <si>
    <t xml:space="preserve">Labels damaged and soiled.  </t>
  </si>
  <si>
    <t xml:space="preserve">Labels soiled, 1 neck label nicked. </t>
  </si>
  <si>
    <t>2 labels lightly soiled.</t>
  </si>
  <si>
    <t xml:space="preserve">1969 Paul Jaboulet Aine, Cote Rotie, Les Jumelles 
Label torn and severely soiled. 
1x75cl 
1976 Paul Jaboulet Aine, Cote Rotie, Les Jumelles 
Label soiled and stained. 
1x75cl 
1982 Vallouit, Hermitage 
Label damaged 
1x75cl  
1987 Domaine Jean Louis Chave, Hermitage, Rouge 
Label soiled and scuffed. 
1x75cl  
Total 4x75cl </t>
  </si>
  <si>
    <t>1993 Domaine de Trevallon, Rouge, Alpilles IGP 
Label lightly soiled. 
1x75cl 
1999 Grange Peres, Vdp Herault, Languedoc 
Label scuffed and torn. 
1x75cl 
Total 2x75cl</t>
  </si>
  <si>
    <t>Levels 2 IN, 2 BN, 1 VTS, 1 TS, labels slightly soiled, 1 creased, 1 torn, 1 capsule showing signs of corrosion, cork not exposed.</t>
  </si>
  <si>
    <t>Levels all IN, labels soiled, 1 capsule torn on neck.</t>
  </si>
  <si>
    <t>Levels 2 BN, 1 BN/VTS, labels lightly soiled, 1 capsule scuffed on bottom edge.</t>
  </si>
  <si>
    <t>Levels 3 IN, 2 BN, 1 VTS, labels soiled, 4 torn, 2 different types of bottlings, 1 embossed.</t>
  </si>
  <si>
    <t>Levels 2 IN, 1 BN, 3 VTS, labels soiled, 2 torn, 1 scuffed, 2 different types of bottling, 1 embossed.</t>
  </si>
  <si>
    <t>Levels 1 BN, 1 TS, 1 MS, labels soiled, 1 scuffed, 2 capsules slightly damaged.</t>
  </si>
  <si>
    <t>Levels 1 VTS, 2 TS, labels soiled, 1 label slightly peeling off, stained and showing signs of very slight old seepage.</t>
  </si>
  <si>
    <t>Levels 5 IN, 1 HS, labels soiled.</t>
  </si>
  <si>
    <t>Levels 1 IN, 1 BN, 1 VTS, labels soiled, 1 showing slight seepage.</t>
  </si>
  <si>
    <t>Levels 2 IN, 2 BN, 1 TS, labels soiled, 3 torn, 1 showing signs of old seepage and stained, 2 capsules creased.</t>
  </si>
  <si>
    <t>Levels 3 TS, labels lightly soiled, 1 torn, 3 with signs of very slight old seepage, 1 capsule with signs of corrosion on neck, cork not exposed.</t>
  </si>
  <si>
    <t>Levels 3 IN,3 BN, labels soiled, 1 detached, 1 scuffed, 1 torn.</t>
  </si>
  <si>
    <t>Packed in 2x3  Levels 3 IN, 2 BN, 1 TS, 2 labels lightly soiled.</t>
  </si>
  <si>
    <t>Levels 3 IN, 2 BN, 1 VTS, 2 labels lightly soiled.</t>
  </si>
  <si>
    <t>Levels 1 IN, 1 BN, 1 VTS, labels lightly soiled and nicked.</t>
  </si>
  <si>
    <t>Packed in 2x3  Levels 5 IN, 1 BN, 4 labels lightly soiled.</t>
  </si>
  <si>
    <t>Packed in 2x3  Levels IN, 4 labels lightly soiled.</t>
  </si>
  <si>
    <t>Labels very lightly soiled and scuffed.</t>
  </si>
  <si>
    <t>Label slightly scuffed and stained.</t>
  </si>
  <si>
    <t>1 label lightly soiled.</t>
  </si>
  <si>
    <t>2 labels scuffed.</t>
  </si>
  <si>
    <t xml:space="preserve">Labels soiled, 1 torn. Evidence of very slight old  seepage on one magnum  </t>
  </si>
  <si>
    <t>Labels soiled and stained. 1 Magnum showing evidence of very slight seepage</t>
  </si>
  <si>
    <t>Wax capsules cracked, corks not exposed.</t>
  </si>
  <si>
    <t>Levels 3 IN, 1 BN, 4 VTS, labels soiled and stained, 4 showing signs of old seepage.</t>
  </si>
  <si>
    <t>Levels BN and above, 1 label stained and showing signs of old seepage.</t>
  </si>
  <si>
    <t>Levels 4 BN, 1 VTS.</t>
  </si>
  <si>
    <t>1987 Caymus, Special Selection Cabernet Sauvignon, Napa Valley 
Levels IN, 1 label soiled, 2 labels scuffed. 
3x75cl 
1991 Caymus, Special Selection Cabernet Sauvignon, Napa Valley 
Levels 2 VTS, rest BN and above, labels soiled, torn and stained, 1 showing signs of old seepage. 
7x75cl 
Total 10x75cl</t>
  </si>
  <si>
    <t>1988 Potelle, VGS Cabernet Sauvignon, Mt. Veeder 
1x75cl 
1989 Turnbull, Cabernet Sauvignon, Napa Valley 
Label lightly soiled. 
1x75cl
1990 Mount Eden Vineyards, Cabernet Sauvignon, Santa Cruz Mountains 
Label lightly soiled. 
1x75cl
1991 Pine Ridge Vineyards, Andrus Reserve, Napa Valley 
1 label scuffed. 
3x75cl
 Total 6x75cl</t>
  </si>
  <si>
    <t>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</si>
  <si>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 xml:space="preserve">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 </t>
  </si>
  <si>
    <t>These wines were part of a large private collection. Cellared in an important house In England and moved to Octavian 22 years ago, they have remained there ever since. For any further details or additional photos, please contact the wine department.</t>
  </si>
  <si>
    <t>Removed from a natural, underground cellar especially for this sale.</t>
  </si>
  <si>
    <t xml:space="preserve"> Gifted and thereafter stored undisturbed in a private cellar for the past 10 years. </t>
  </si>
  <si>
    <t>Imported directly from the Domaine and stored immaculately in a temperature-controlled wine cabinet.</t>
  </si>
  <si>
    <t>1960</t>
  </si>
  <si>
    <t>1963</t>
  </si>
  <si>
    <t>1970</t>
  </si>
  <si>
    <t>1975</t>
  </si>
  <si>
    <t>1977</t>
  </si>
  <si>
    <t>1983</t>
  </si>
  <si>
    <t>1985</t>
  </si>
  <si>
    <t>1987</t>
  </si>
  <si>
    <t>1994</t>
  </si>
  <si>
    <t>2005</t>
  </si>
  <si>
    <t>2011</t>
  </si>
  <si>
    <t xml:space="preserve">Cockburn's, Vintage Port (known as 1960) 
Level 1 IN, label soiled and torn, vintage known as 1960. 
1x75cl 
1963 Cockburn's, Vintage Port 
Levels 1 IN, 1 BN, 1 labels torn and soiled. 
2x75cl 
1970 Cockburn's, Vintage Port 
1x75cl  
Total 4x75cl </t>
  </si>
  <si>
    <t xml:space="preserve">1962 Taylor's, Vintage Port 
Shipped and bottled by Quellyn Roberts, Chester.  
Level IN, label soiled and torn, capsule cracked, cork not exposed. 
1x75cl 
1963 Quinta do Noval, Vintage Port 
Shipped and bottled by Quellyn Roberts, Chester.  
Level IN, label soiled and torn, capsule cracked, cork not exposed. 
1x75cl 
1966 Graham's, Vintage Port 
Level VTS, label damaged, capsule missing, cork exposed. 
1x75cl 
1966 Croft, Vintage Port 
Level H/MS, label missing, capsule states vintage and producer. 
1x75cl  
Total 4x75cl  </t>
  </si>
  <si>
    <t xml:space="preserve">1974 Taylor's, Vintage Port  
2x75cl
1975 Cockburn's Vintage Port 
Labels soiled and scuffed, capsules corroded, cork not exposed.
 3x75cl 
Total 5x75cl </t>
  </si>
  <si>
    <t>1820</t>
  </si>
  <si>
    <t>1834</t>
  </si>
  <si>
    <t>East India</t>
  </si>
  <si>
    <t>1853</t>
  </si>
  <si>
    <t>1870</t>
  </si>
  <si>
    <t>1894</t>
  </si>
  <si>
    <t>1898</t>
  </si>
  <si>
    <t>1950</t>
  </si>
  <si>
    <t>1954</t>
  </si>
  <si>
    <t>1962</t>
  </si>
  <si>
    <t>1964</t>
  </si>
  <si>
    <t>1969</t>
  </si>
  <si>
    <t>1978</t>
  </si>
  <si>
    <t>1932</t>
  </si>
  <si>
    <t xml:space="preserve">Landed and bottled in 1977, 24floz, 70 degrees Proof.  
Label soiled and torn. </t>
  </si>
  <si>
    <t>1988</t>
  </si>
  <si>
    <t xml:space="preserve">1973 Berry Bros. &amp; Rudd, Vintage, Grande Champagne Cognac 
24floz, 70 degrees Proof, landed 1964, bottled in 1974 for Berry Bros. &amp; Rudd Ltd, London. 
Label detached, soiled and torn, capsule with signs of corrosion. 
1x70cl 
1978 Denis Mounie, Vintage, Grande Champagne Cognac 
24floz, 70 degrees Proof, landed 1963, bottled for Grierson Blumenthal Ltd, London. 
Label soiled and torn, capsule with signs of corrosion. 
1x70cl 
Total 2x70cl </t>
  </si>
  <si>
    <t xml:space="preserve">40% ABV, known to be bottled in the 1970s.
Labels soiled, capsules showing signs of corrosion, cork not exposed.  </t>
  </si>
  <si>
    <t>Mixed Lot of Brandy (known to be bottled in 1970s)</t>
  </si>
  <si>
    <t xml:space="preserve">Vincent Jacoulet, Fine Bourgogne 
45% ABV 
Signs of slight corrosion on capsule, cork not exposed, label soiled. 
1x70cl 
Vincent Jacoulet, Marc de Bourgogne Extra Egrappe 
45% ABV 
Signs of slight corrosion on capsule, cork not exposed, label lightly soiled. 
1x70cl 
Veuve Clicquot, Marc de Champagne 
42% ABV 
Signs of slight corrosion on foil and label, cork not exposed, label soiled. 
1x70cl  
Total 3x70cl  </t>
  </si>
  <si>
    <t>1952</t>
  </si>
  <si>
    <t>1961</t>
  </si>
  <si>
    <t>1966</t>
  </si>
  <si>
    <t>1989</t>
  </si>
  <si>
    <t>2019</t>
  </si>
  <si>
    <t xml:space="preserve">1942 Pommery, Brut  
1x37.5cl
1947 Pommery, Brut  
1x37.5cl  
Total 2x37.5cl  
Labels soiled. </t>
  </si>
  <si>
    <t>1965 Charles Heidsieck, Extra Dry  
1x 37.5cl 
1969 Bollinger, Brut 
2x37.5cl 
1971 Moet &amp; Chandon, Dry Imperial 
2x37.5cl 
Total 4x37.5cl  
Labels soiled.  
These half bottles look in wonderful condition, clear with a little fizz  and have been stored in a cool dark Edgebaston  cellar since release  and untouched. Dreweatts have no control of what is inside the bottle.  These are Historical Champagnes and we very much doubt  there are half bottles in this condition anywhere else on earth  so please bid with caution .....and hope for fireworks !.  With wines this age , The buyer will be the only person to have that sensation  if they are wonderful (M. Robertson, Dreweatts April 2025).</t>
  </si>
  <si>
    <t>2005 Guy Charbaut, Millesime Brut Premier Cru 
2x75cl 
2006 Charles Heidsieck, Blanc des Millenaires Brut 
1x75cl 
2008 Besserat de Bellefon, Brut 
1x75cl 
2009 Lanson, Brut Vintage 
1x75cl 
2012 Maurice Grumier, Les Plates Pierres Extra Brut 
1x75cl 
2012 Gonet Sulcova, Mesnil Brut Millesime 
1x75cl 
2012 Roger-Constant Lemaire 'Cuvee Les Hautes Prieres' Blanc de Blancs Premier Cru 
1x75cl
2013 Bauchet Pere &amp; Fils Premier Cru Memoire Brut 
1x75cl 
2014 Lucien Collard Bouzy Grand Cru Brut Millesime 
1x75cl 
2014 Lallier, Vintage Brut Grand Cru 
1x75cl
2015 Louise Brison Brut Millesime 
1x75cl 
Total 12x75cl  
Labels lightly soiled and scuffed.</t>
  </si>
  <si>
    <t>1944</t>
  </si>
  <si>
    <t>1945</t>
  </si>
  <si>
    <t>Packed individually.  
Level 2 H/MS, bottles in plastic-wrapping.</t>
  </si>
  <si>
    <t>1965</t>
  </si>
  <si>
    <t>Packed individually.
Levels 1 IN, 1 BN, labels soiled, capsules cracked, corks exposed.</t>
  </si>
  <si>
    <t>1947</t>
  </si>
  <si>
    <t>1995</t>
  </si>
  <si>
    <t>1992</t>
  </si>
  <si>
    <t>1996</t>
  </si>
  <si>
    <t>2001</t>
  </si>
  <si>
    <t>2003</t>
  </si>
  <si>
    <t>1957</t>
  </si>
  <si>
    <t xml:space="preserve">Bottled by Justerini &amp; Brooks, London.  
Level VTS, label soiled and peeling off corner slightly, capsule corroded, cork not exposed. </t>
  </si>
  <si>
    <t>1973</t>
  </si>
  <si>
    <t>1982</t>
  </si>
  <si>
    <t>1986</t>
  </si>
  <si>
    <t>1991</t>
  </si>
  <si>
    <t>1993</t>
  </si>
  <si>
    <t>1997</t>
  </si>
  <si>
    <t>1998</t>
  </si>
  <si>
    <t>1999</t>
  </si>
  <si>
    <t>2000</t>
  </si>
  <si>
    <t>2008</t>
  </si>
  <si>
    <t>2009</t>
  </si>
  <si>
    <t>Packed individually.  
1 label lightly soiled.</t>
  </si>
  <si>
    <t>2010</t>
  </si>
  <si>
    <t>2014</t>
  </si>
  <si>
    <t>2015</t>
  </si>
  <si>
    <t>2016</t>
  </si>
  <si>
    <t>2017</t>
  </si>
  <si>
    <t>2018</t>
  </si>
  <si>
    <t xml:space="preserve">1965 Chateau Haut-Bailly Cru Classe, Pessac-Leognan 
Label soiled. 
1x75cl 
1966 Chateau La Mission Haut-Brion Cru Classe, Pessac-Leognan 
Label soiled and scuffed. 
1x75cl  
Total 2x75cl </t>
  </si>
  <si>
    <t>1959</t>
  </si>
  <si>
    <t>2004</t>
  </si>
  <si>
    <t>2020</t>
  </si>
  <si>
    <t xml:space="preserve">1956 Chateau Pontet-Canet 5eme Cru Classe, Pauillac 
Level HS 
1x75cl 
1966 Chateau Cantemerle 5eme Cru Classe, Haut-Medoc 
Level MS 
1x75cl 
1970 Chateau Montrose 2eme Cru Classe, Saint-Estephe 
Level TS 
1x75cl 
1970 Domaine de Chevalier Cru Classe, Pessac-Leognan 
Level MS 
1x75cl 
1970 Les Forts de Latour, Pauillac 
Level TS 
1x75cl 
1971 Chateau Giscours 3eme Cru Classe, Margaux 
Level TS 
1x75cl 
1975 Chateau Leoville Barton 2eme Cru Classe, Saint-Julien 
Level HS 
2x75cl 
1976 Chateau Pichon Longueville Comtesse de Lalande 2eme Cru Classe, Pauillac 
Level BN 
1x75cl 
Total 9x75cl  
Labels soiled and damaged. </t>
  </si>
  <si>
    <t>1966 Ducru-Beaucaillou 2eme Cru Classe, Saint-Julien  
Level VTS, label slightly soiled. 
1x75cl  
1966 Chateau Haut-Bailly Cru Classe, Pessac-Leognan 
Level BN, label slightly soiled.   
1x75cl  
1966 Chateau Figeac Premier Grand Cru Classe B, Saint-Emilion Grand Cru 
Level VTS, label soiled.   
1x75cl 
1966 Chateau Lynch Bages 5eme Cru Classe, Pauillac [UK bottled] 
Level T/HS, El Vino Co. Ltd. label soiled and damaged.   
1x75cl  
1966 Chateau Cantemerle 5eme Cru Classe, Haut-Medoc 
Level TS, label soiled.   
1x75cl  
1966 Chateau de Pez, Saint-Estephe 
VTS, label soiled.   
1x75cl 
Total 6x75cl</t>
  </si>
  <si>
    <t>1996 Chateau Lagrange, Pomerol 
5x75cl 
1998 Chateau Beauregard, Pomerol 
3x75cl 
Total 8x75cl 
Labels lightly soiled.</t>
  </si>
  <si>
    <t>1971</t>
  </si>
  <si>
    <t>2002</t>
  </si>
  <si>
    <t>2006</t>
  </si>
  <si>
    <t>2012</t>
  </si>
  <si>
    <t>2013</t>
  </si>
  <si>
    <t xml:space="preserve">1965 Bachey Deslandes, Mazis-Chambertin 
1x75cl 
1971 Jules Regnier &amp; Co, Chambertin 
2x75cl 
1976 Thomas Bassot, Griotte-Chambertin Grand Cru 
1x75cl 
Total 4x75cl 
3 capsules showing signs of corrosion, cork not exposed, labels soiled, 2 labels torn.  </t>
  </si>
  <si>
    <t>2008 Domaine des Lambrays, Clos des Lambrays Grand Cru 
1x75cl 
2010 Domaine des Lambrays, Clos des Lambrays Grand Cru 
1x75cl
Total 2x75cl  
Labels soiled and scuffed.</t>
  </si>
  <si>
    <t>2012 Michele et Patrice Rion, Chambolle-Musigny Premier Cru, Les Fuees 
3x75cl 
2013 Michele et Patrice Rion, Chambolle-Musigny Premier Cru, Les Fuees
5x75cl
 2014 Michele et Patrice Rion, Chambolle-Musigny Premier Cru, Les Fuees 
4x75cl 
Total 12x75cl 
Labels slightly soiled.</t>
  </si>
  <si>
    <t>2021</t>
  </si>
  <si>
    <t>2022</t>
  </si>
  <si>
    <t>2014 Antoine Jobard, Meursault Premier Cru, Genevrieres 
3x75cl 
2015 Antoine Jobard, Meursault Premier Cru, Genevrieres 
3x75cl
Total 6x75cl  
Labels lightly soiled and nicked.</t>
  </si>
  <si>
    <t>1967</t>
  </si>
  <si>
    <t>1976</t>
  </si>
  <si>
    <t>1990</t>
  </si>
  <si>
    <t>1987 E. Guigal, Cote Rotie, La Landonne 
Label soiled and torn. 
1x75cl 
1998 Paul Jaboulet Aine, Hermitage, La Chapelle Rouge 
Label soiled and torn. 
1x75cl  
Total 2x75cl</t>
  </si>
  <si>
    <t xml:space="preserve">1990 Chateau de Fonsalette, Cotes du Rhone, Syrah 
1x75cl 
1992 Chateau de Fonsalette, Cotes du Rhone, Syrah 
1x75cl 
Total 2x75cl 
Label soiled and scuffed, 1 slightly torn. </t>
  </si>
  <si>
    <t>2 released 1983, 1 released 1984, 1 released 1985, 2 released 1986.
Levels 4 BN, 1 VTS, 1 H/MS, labels soiled, 4 torn.</t>
  </si>
  <si>
    <t>1968</t>
  </si>
  <si>
    <t>1972</t>
  </si>
  <si>
    <t>1974</t>
  </si>
  <si>
    <t>1979</t>
  </si>
  <si>
    <t>1981</t>
  </si>
  <si>
    <t/>
  </si>
  <si>
    <t>1990 release, vintages 1968 and 1970.  
Levels 3 VTS, labels soiled, 1 label creased.</t>
  </si>
  <si>
    <t>1990 release, vintages 1968 and 1970.  
Levels 2 IN, 1 BN, labels soiled, 1 scuffed and torn.</t>
  </si>
  <si>
    <t>1991 release, vintages 1968, 1970 and 1972.  
Levels 1 IN, 1 VTS, 1 TS, labels soiled.</t>
  </si>
  <si>
    <t xml:space="preserve">1991 release, vintages 1968, 1970 and 1972.  
Levels 1 IN, 1 BN, 1 VTS, labels soiled. </t>
  </si>
  <si>
    <t>Released in 2000, vintages 1981, 1990 and 1994.</t>
  </si>
  <si>
    <t>Release dates 
1982 
Level TS, capsule showing signs of corrosion, cork not exposed. 
1986 (vintages 1974, 1975 and 1980)
Level TS, capsule showing signs of corrosion, cork not exposed
1987 (vintages 1963, 1973 and 1975) 
1988 (vintages 1960, 1975 and 1972) 
1989 (vintages 1965, 1967 and 1972) 
Level TS</t>
  </si>
  <si>
    <t xml:space="preserve">1982 
Level MS 
1984 (vintages 1970, 1972 and 1973) 
1987 (vintages 1965, 1973 and 1975)
Level TS </t>
  </si>
  <si>
    <t>OCC water-damaged.</t>
  </si>
  <si>
    <t>Piedmont</t>
  </si>
  <si>
    <t>1984</t>
  </si>
  <si>
    <t>California</t>
  </si>
  <si>
    <t>South Australia</t>
  </si>
  <si>
    <t>Breede River Valley</t>
  </si>
  <si>
    <t>Lomelino, Old Sercial, Madeira (known as 1870)</t>
  </si>
  <si>
    <t>https://auctions.dreweatts.com/auctions/9253/drewea1-10550/lot-details/c6ffc705-0965-45d5-ad9b-b2c100cf00b8</t>
  </si>
  <si>
    <t>https://auctions.dreweatts.com/auctions/9253/drewea1-10550/lot-details/dc54c83c-2f51-415a-9277-b2c100cf03ec</t>
  </si>
  <si>
    <t>https://auctions.dreweatts.com/auctions/9253/drewea1-10550/lot-details/c6ab75b8-d182-4edd-ada2-b2c100cf05a8</t>
  </si>
  <si>
    <t>https://auctions.dreweatts.com/auctions/9253/drewea1-10550/lot-details/607dd98a-1815-4fba-879f-b2c100cf08f0</t>
  </si>
  <si>
    <t>https://auctions.dreweatts.com/auctions/9253/drewea1-10550/lot-details/9559f9c9-b8ea-4dd6-b41b-b2c100cf0ab4</t>
  </si>
  <si>
    <t>https://auctions.dreweatts.com/auctions/9253/drewea1-10550/lot-details/08b33769-3e3d-4d06-abb1-b2c100cf0c17</t>
  </si>
  <si>
    <t>https://auctions.dreweatts.com/auctions/9253/drewea1-10550/lot-details/2c4c1615-3e19-4561-9f0d-b2c100cf0de7</t>
  </si>
  <si>
    <t>https://auctions.dreweatts.com/auctions/9253/drewea1-10550/lot-details/4bfb60ae-44b1-469a-9261-b2c100cf1058</t>
  </si>
  <si>
    <t>https://auctions.dreweatts.com/auctions/9253/drewea1-10550/lot-details/e2dcf16f-f7a3-4fbe-a308-b2c100cf12ef</t>
  </si>
  <si>
    <t>https://auctions.dreweatts.com/auctions/9253/drewea1-10550/lot-details/6c821fa7-9847-4952-9bdc-b2c100cf15de</t>
  </si>
  <si>
    <t>https://auctions.dreweatts.com/auctions/9253/drewea1-10550/lot-details/67cc29dc-496f-4738-baeb-b2c100cf1876</t>
  </si>
  <si>
    <t>https://auctions.dreweatts.com/auctions/9253/drewea1-10550/lot-details/e6e04165-a660-4b10-9f1d-b2c100cf1a68</t>
  </si>
  <si>
    <t>https://auctions.dreweatts.com/auctions/9253/drewea1-10550/lot-details/2ecfcf79-01c4-4497-8de3-b2c100cf1c68</t>
  </si>
  <si>
    <t>https://auctions.dreweatts.com/auctions/9253/drewea1-10550/lot-details/56650199-f250-48f6-b5d7-b2c100cf1e12</t>
  </si>
  <si>
    <t>https://auctions.dreweatts.com/auctions/9253/drewea1-10550/lot-details/075567d3-2cb4-44e4-9927-b2c100cf1fcf</t>
  </si>
  <si>
    <t>https://auctions.dreweatts.com/auctions/9253/drewea1-10550/lot-details/1526b18b-e5fe-41ae-b74c-b2c100cf21a5</t>
  </si>
  <si>
    <t>https://auctions.dreweatts.com/auctions/9253/drewea1-10550/lot-details/d9fcd9e6-0896-4e55-9940-b2c100cf2382</t>
  </si>
  <si>
    <t>https://auctions.dreweatts.com/auctions/9253/drewea1-10550/lot-details/f6cc73b8-27c2-40a5-81bd-b2c100cf26a1</t>
  </si>
  <si>
    <t>https://auctions.dreweatts.com/auctions/9253/drewea1-10550/lot-details/bf6e16cc-fa52-4cef-a3ca-b2c100cf2b6f</t>
  </si>
  <si>
    <t>https://auctions.dreweatts.com/auctions/9253/drewea1-10550/lot-details/6cd9aff3-3f7f-49e6-aea1-b2c100cf2e44</t>
  </si>
  <si>
    <t>https://auctions.dreweatts.com/auctions/9253/drewea1-10550/lot-details/1cd0862e-451a-464a-a271-b2c100cf2fbe</t>
  </si>
  <si>
    <t>https://auctions.dreweatts.com/auctions/9253/drewea1-10550/lot-details/006bf4ea-0173-4927-8a26-b2c100cf3254</t>
  </si>
  <si>
    <t>https://auctions.dreweatts.com/auctions/9253/drewea1-10550/lot-details/1712fd27-90e1-4b46-ba89-b2c100cf33bd</t>
  </si>
  <si>
    <t>https://auctions.dreweatts.com/auctions/9253/drewea1-10550/lot-details/12186527-b5d5-4791-a509-b2c100cf3573</t>
  </si>
  <si>
    <t>https://auctions.dreweatts.com/auctions/9253/drewea1-10550/lot-details/e14df57b-2a7a-4c5b-9b1c-b2c100cf3774</t>
  </si>
  <si>
    <t>https://auctions.dreweatts.com/auctions/9253/drewea1-10550/lot-details/f596cbbb-a400-4dbe-9e83-b2c100cf3881</t>
  </si>
  <si>
    <t>https://auctions.dreweatts.com/auctions/9253/drewea1-10550/lot-details/a52536df-ec16-4cc4-b843-b2c100cf3999</t>
  </si>
  <si>
    <t>https://auctions.dreweatts.com/auctions/9253/drewea1-10550/lot-details/d96af1d8-1091-4aaf-bb61-b2c100cf3aa3</t>
  </si>
  <si>
    <t>https://auctions.dreweatts.com/auctions/9253/drewea1-10550/lot-details/03148470-2f18-40ef-97f8-b2c100cf3bc5</t>
  </si>
  <si>
    <t>https://auctions.dreweatts.com/auctions/9253/drewea1-10550/lot-details/508de77a-8a5d-4115-8b65-b2c100cf3d10</t>
  </si>
  <si>
    <t>https://auctions.dreweatts.com/auctions/9253/drewea1-10550/lot-details/c595b3a7-f8f8-4c98-87ac-b2c100cf3f55</t>
  </si>
  <si>
    <t>https://auctions.dreweatts.com/auctions/9253/drewea1-10550/lot-details/28f1fa32-1ea4-45ee-aa65-b2c100cf4115</t>
  </si>
  <si>
    <t>https://auctions.dreweatts.com/auctions/9253/drewea1-10550/lot-details/778f5398-15a5-45e6-9361-b2c100cf42e4</t>
  </si>
  <si>
    <t>https://auctions.dreweatts.com/auctions/9253/drewea1-10550/lot-details/92154e57-ad02-4aaf-85bb-b2c100cf448f</t>
  </si>
  <si>
    <t>https://auctions.dreweatts.com/auctions/9253/drewea1-10550/lot-details/25ca2434-e3bd-403f-a526-b2c100cf4640</t>
  </si>
  <si>
    <t>https://auctions.dreweatts.com/auctions/9253/drewea1-10550/lot-details/0adbebed-fcd4-4c8f-9bf2-b2c100cf4a1d</t>
  </si>
  <si>
    <t>https://auctions.dreweatts.com/auctions/9253/drewea1-10550/lot-details/3d641f38-bfdb-4d1d-bc20-b2c100cf4ba1</t>
  </si>
  <si>
    <t>https://auctions.dreweatts.com/auctions/9253/drewea1-10550/lot-details/02aa76a7-fc36-4930-841c-b2c100cf4d3d</t>
  </si>
  <si>
    <t>https://auctions.dreweatts.com/auctions/9253/drewea1-10550/lot-details/66643492-5a81-401b-b18a-b2c100cf4f5d</t>
  </si>
  <si>
    <t>https://auctions.dreweatts.com/auctions/9253/drewea1-10550/lot-details/b813d4b8-b4df-47a8-9f34-b2c100cf5120</t>
  </si>
  <si>
    <t>https://auctions.dreweatts.com/auctions/9253/drewea1-10550/lot-details/7e0b466c-d39e-4978-9b10-b2c100cf52f8</t>
  </si>
  <si>
    <t>https://auctions.dreweatts.com/auctions/9253/drewea1-10550/lot-details/8c0fb1a0-e0f7-4850-bfb8-b2c100cf5439</t>
  </si>
  <si>
    <t>https://auctions.dreweatts.com/auctions/9253/drewea1-10550/lot-details/76c065b1-37f3-408d-b3c1-b2c100cf56ad</t>
  </si>
  <si>
    <t>https://auctions.dreweatts.com/auctions/9253/drewea1-10550/lot-details/11eadb4c-14e4-487e-b6c5-b2c100cf5d66</t>
  </si>
  <si>
    <t>https://auctions.dreweatts.com/auctions/9253/drewea1-10550/lot-details/8a2de20d-c864-4534-9029-b2c100cf5eac</t>
  </si>
  <si>
    <t>https://auctions.dreweatts.com/auctions/9253/drewea1-10550/lot-details/9704c358-6637-41dd-b2d6-b2c100cf5fbf</t>
  </si>
  <si>
    <t>https://auctions.dreweatts.com/auctions/9253/drewea1-10550/lot-details/3ea328c5-7f95-4576-a99b-b2c100cf60fb</t>
  </si>
  <si>
    <t>https://auctions.dreweatts.com/auctions/9253/drewea1-10550/lot-details/53aa1ae0-272b-4ee1-ac99-b2c100cf6264</t>
  </si>
  <si>
    <t>https://auctions.dreweatts.com/auctions/9253/drewea1-10550/lot-details/4c518042-1ad4-4b1c-b518-b2c100cf6393</t>
  </si>
  <si>
    <t>https://auctions.dreweatts.com/auctions/9253/drewea1-10550/lot-details/e4ba30fc-dc1e-4457-9ced-b2c100cf64b7</t>
  </si>
  <si>
    <t>https://auctions.dreweatts.com/auctions/9253/drewea1-10550/lot-details/2274bab2-9c17-4573-b77b-b2c100cf65f9</t>
  </si>
  <si>
    <t>https://auctions.dreweatts.com/auctions/9253/drewea1-10550/lot-details/570a8ad4-4ba2-427e-8a3b-b2c100cf68f7</t>
  </si>
  <si>
    <t>https://auctions.dreweatts.com/auctions/9253/drewea1-10550/lot-details/5a913e27-3d23-4e39-82f1-b2c100cf6a5a</t>
  </si>
  <si>
    <t>https://auctions.dreweatts.com/auctions/9253/drewea1-10550/lot-details/4176dae6-ee8a-4fce-af7d-b2c100cf6ba0</t>
  </si>
  <si>
    <t>https://auctions.dreweatts.com/auctions/9253/drewea1-10550/lot-details/a240fcc1-8b50-45b4-9f66-b2c100cf6d83</t>
  </si>
  <si>
    <t>https://auctions.dreweatts.com/auctions/9253/drewea1-10550/lot-details/9568e15c-2a20-468d-877d-b2c100cf6f43</t>
  </si>
  <si>
    <t>https://auctions.dreweatts.com/auctions/9253/drewea1-10550/lot-details/9d93869a-4d65-41e0-ad6d-b2c100cf7175</t>
  </si>
  <si>
    <t>https://auctions.dreweatts.com/auctions/9253/drewea1-10550/lot-details/b3b21674-cc18-4690-a693-b2c100cf7328</t>
  </si>
  <si>
    <t>https://auctions.dreweatts.com/auctions/9253/drewea1-10550/lot-details/d0721ec1-4ef4-40a3-ae75-b2c100cf751b</t>
  </si>
  <si>
    <t>https://auctions.dreweatts.com/auctions/9253/drewea1-10550/lot-details/2ce4031b-bb68-4111-9f4d-b2c100cf7717</t>
  </si>
  <si>
    <t>https://auctions.dreweatts.com/auctions/9253/drewea1-10550/lot-details/4bd27cfc-2843-4a10-9834-b2c100cf79d1</t>
  </si>
  <si>
    <t>https://auctions.dreweatts.com/auctions/9253/drewea1-10550/lot-details/af7d0748-cac3-4f12-987a-b2c100cf7cc2</t>
  </si>
  <si>
    <t>https://auctions.dreweatts.com/auctions/9253/drewea1-10550/lot-details/44887eda-c2a1-4668-a130-b2c100cf7e17</t>
  </si>
  <si>
    <t>https://auctions.dreweatts.com/auctions/9253/drewea1-10550/lot-details/5498222a-b4f8-4bb8-921f-b2c100cf8115</t>
  </si>
  <si>
    <t>https://auctions.dreweatts.com/auctions/9253/drewea1-10550/lot-details/d9e83d5a-e458-46e4-894d-b2c100cf819c</t>
  </si>
  <si>
    <t>https://auctions.dreweatts.com/auctions/9253/drewea1-10550/lot-details/b152ad2f-de37-41a2-af44-b2c100cf822b</t>
  </si>
  <si>
    <t>https://auctions.dreweatts.com/auctions/9253/drewea1-10550/lot-details/9f0d99cb-754f-4656-b3d7-b2c100cf82af</t>
  </si>
  <si>
    <t>https://auctions.dreweatts.com/auctions/9253/drewea1-10550/lot-details/5e5e6576-315b-4fef-9b1a-b2c100cf8345</t>
  </si>
  <si>
    <t>https://auctions.dreweatts.com/auctions/9253/drewea1-10550/lot-details/d19c13ed-88db-4a64-b6c6-b2c100cf83e8</t>
  </si>
  <si>
    <t>https://auctions.dreweatts.com/auctions/9253/drewea1-10550/lot-details/91af65dc-153a-429a-a3bb-b2c100cf856e</t>
  </si>
  <si>
    <t>https://auctions.dreweatts.com/auctions/9253/drewea1-10550/lot-details/25afe973-de1a-4ec7-81c9-b2c100cf86ff</t>
  </si>
  <si>
    <t>https://auctions.dreweatts.com/auctions/9253/drewea1-10550/lot-details/95f60ce7-6aa6-4c36-9a0e-b2c100cf8787</t>
  </si>
  <si>
    <t>https://auctions.dreweatts.com/auctions/9253/drewea1-10550/lot-details/da13e3dc-001d-4898-bb6c-b2c100cf8810</t>
  </si>
  <si>
    <t>https://auctions.dreweatts.com/auctions/9253/drewea1-10550/lot-details/4751f05a-0514-4d86-ac25-b2c100cf89d0</t>
  </si>
  <si>
    <t>https://auctions.dreweatts.com/auctions/9253/drewea1-10550/lot-details/1183ea2a-064e-48fa-aacb-b2c100cf8af8</t>
  </si>
  <si>
    <t>https://auctions.dreweatts.com/auctions/9253/drewea1-10550/lot-details/123e1f7e-dafd-4cdd-a681-b2c100cf8c49</t>
  </si>
  <si>
    <t>https://auctions.dreweatts.com/auctions/9253/drewea1-10550/lot-details/9d2a4a53-f7d7-4ed4-854f-b2c100cf8d6c</t>
  </si>
  <si>
    <t>https://auctions.dreweatts.com/auctions/9253/drewea1-10550/lot-details/0b1554e5-7038-4241-bd58-b2c100cf8f7e</t>
  </si>
  <si>
    <t>https://auctions.dreweatts.com/auctions/9253/drewea1-10550/lot-details/5a4d5130-64c7-4357-8c75-b2c100cf913b</t>
  </si>
  <si>
    <t>https://auctions.dreweatts.com/auctions/9253/drewea1-10550/lot-details/23e3cd92-63df-47a3-a2f1-b2c100cf9280</t>
  </si>
  <si>
    <t>https://auctions.dreweatts.com/auctions/9253/drewea1-10550/lot-details/c415b862-1d84-4567-89a2-b2c100cf93aa</t>
  </si>
  <si>
    <t>https://auctions.dreweatts.com/auctions/9253/drewea1-10550/lot-details/e60be786-8acf-4816-95f1-b2c100cf952e</t>
  </si>
  <si>
    <t>https://auctions.dreweatts.com/auctions/9253/drewea1-10550/lot-details/6a7a3506-2c1d-4906-a2b2-b2c100cf97c7</t>
  </si>
  <si>
    <t>https://auctions.dreweatts.com/auctions/9253/drewea1-10550/lot-details/3e250fbc-c4e8-4193-8533-b2c100cf992c</t>
  </si>
  <si>
    <t>https://auctions.dreweatts.com/auctions/9253/drewea1-10550/lot-details/95b4222c-cbc9-4fb2-9816-b2c100cf9a47</t>
  </si>
  <si>
    <t>https://auctions.dreweatts.com/auctions/9253/drewea1-10550/lot-details/f5500228-2c0c-4576-8436-b2c100cf9bc5</t>
  </si>
  <si>
    <t>https://auctions.dreweatts.com/auctions/9253/drewea1-10550/lot-details/486fc5e3-2a0c-43f6-a4d7-b2c100cf9cff</t>
  </si>
  <si>
    <t>https://auctions.dreweatts.com/auctions/9253/drewea1-10550/lot-details/adbe4b39-1d0c-432f-9cff-b2c100cf9e11</t>
  </si>
  <si>
    <t>https://auctions.dreweatts.com/auctions/9253/drewea1-10550/lot-details/24946022-7cdb-4305-bccc-b2c100cf9f9c</t>
  </si>
  <si>
    <t>https://auctions.dreweatts.com/auctions/9253/drewea1-10550/lot-details/b0b9f64f-c8f4-4f1a-a4c9-b2c100cfa1ca</t>
  </si>
  <si>
    <t>https://auctions.dreweatts.com/auctions/9253/drewea1-10550/lot-details/3596b7cd-0585-4951-989d-b2c100cfa3d1</t>
  </si>
  <si>
    <t>https://auctions.dreweatts.com/auctions/9253/drewea1-10550/lot-details/14c1bc9f-2e0e-4435-9026-b2c100cfa4f0</t>
  </si>
  <si>
    <t>https://auctions.dreweatts.com/auctions/9253/drewea1-10550/lot-details/1511725b-0e83-4ba9-ae75-b2c100cfa615</t>
  </si>
  <si>
    <t>https://auctions.dreweatts.com/auctions/9253/drewea1-10550/lot-details/f7886e57-bab4-41d8-b11d-b2c100cfa88c</t>
  </si>
  <si>
    <t>https://auctions.dreweatts.com/auctions/9253/drewea1-10550/lot-details/a59e400c-b264-4dfe-96c7-b2c100cfaa21</t>
  </si>
  <si>
    <t>https://auctions.dreweatts.com/auctions/9253/drewea1-10550/lot-details/661eba1c-2c2b-42f4-83cb-b2c100cfae02</t>
  </si>
  <si>
    <t>https://auctions.dreweatts.com/auctions/9253/drewea1-10550/lot-details/6ac75f99-24b1-4f32-812d-b2c100cfaf9b</t>
  </si>
  <si>
    <t>https://auctions.dreweatts.com/auctions/9253/drewea1-10550/lot-details/4d1014d0-88a2-44c8-8a78-b2c100cfb11f</t>
  </si>
  <si>
    <t>https://auctions.dreweatts.com/auctions/9253/drewea1-10550/lot-details/af3172fd-dae1-40cd-8f71-b2c100cfb2a6</t>
  </si>
  <si>
    <t>https://auctions.dreweatts.com/auctions/9253/drewea1-10550/lot-details/8c8b1740-ecef-4854-af4c-b2c100cfb68a</t>
  </si>
  <si>
    <t>https://auctions.dreweatts.com/auctions/9253/drewea1-10550/lot-details/7e3da725-8c19-4438-a874-b2c100cfb815</t>
  </si>
  <si>
    <t>https://auctions.dreweatts.com/auctions/9253/drewea1-10550/lot-details/634762c2-3d19-4d94-b6b5-b2c100cfba35</t>
  </si>
  <si>
    <t>https://auctions.dreweatts.com/auctions/9253/drewea1-10550/lot-details/0c466b01-6eac-4eeb-a84c-b2c100cfbcad</t>
  </si>
  <si>
    <t>https://auctions.dreweatts.com/auctions/9253/drewea1-10550/lot-details/5cc70d68-81ed-4a23-9d30-b2c100cfbeb5</t>
  </si>
  <si>
    <t>https://auctions.dreweatts.com/auctions/9253/drewea1-10550/lot-details/51664a64-480e-4c17-9481-b2c100cfc07a</t>
  </si>
  <si>
    <t>https://auctions.dreweatts.com/auctions/9253/drewea1-10550/lot-details/efa19dfc-f234-4b18-81cb-b2c100cfc21a</t>
  </si>
  <si>
    <t>https://auctions.dreweatts.com/auctions/9253/drewea1-10550/lot-details/dad7fef0-4ba9-43d0-b95b-b2c100cfc3cd</t>
  </si>
  <si>
    <t>https://auctions.dreweatts.com/auctions/9253/drewea1-10550/lot-details/624e932d-144f-4c6f-b933-b2c100cfc6ce</t>
  </si>
  <si>
    <t>https://auctions.dreweatts.com/auctions/9253/drewea1-10550/lot-details/6f2cfd12-458b-418f-8304-b2c100cfc886</t>
  </si>
  <si>
    <t>https://auctions.dreweatts.com/auctions/9253/drewea1-10550/lot-details/a1e29b43-9aeb-4466-9969-b2c100cfca41</t>
  </si>
  <si>
    <t>https://auctions.dreweatts.com/auctions/9253/drewea1-10550/lot-details/44aa2996-9b45-4922-8a5a-b2c100cfcc02</t>
  </si>
  <si>
    <t>https://auctions.dreweatts.com/auctions/9253/drewea1-10550/lot-details/efb60af3-0dc9-40f7-819b-b2c100cfce76</t>
  </si>
  <si>
    <t>https://auctions.dreweatts.com/auctions/9253/drewea1-10550/lot-details/a72f4f2c-353d-4b40-b0ac-b2c100cfd020</t>
  </si>
  <si>
    <t>https://auctions.dreweatts.com/auctions/9253/drewea1-10550/lot-details/f379119b-4a41-43dd-a501-b2c100cfd1cb</t>
  </si>
  <si>
    <t>https://auctions.dreweatts.com/auctions/9253/drewea1-10550/lot-details/09135e2d-9f40-4dba-b2c8-b2c100cfd3ae</t>
  </si>
  <si>
    <t>https://auctions.dreweatts.com/auctions/9253/drewea1-10550/lot-details/cdc149f0-f1a8-4a99-a046-b2c100cfd544</t>
  </si>
  <si>
    <t>https://auctions.dreweatts.com/auctions/9253/drewea1-10550/lot-details/e138c733-5ecb-4dc3-bfee-b2c100cfd6aa</t>
  </si>
  <si>
    <t>https://auctions.dreweatts.com/auctions/9253/drewea1-10550/lot-details/8faa0bc6-fe6f-40a4-a1e4-b2c100cfd8f3</t>
  </si>
  <si>
    <t>https://auctions.dreweatts.com/auctions/9253/drewea1-10550/lot-details/6eefd0b8-b94b-460d-ac40-b2c100cfdaac</t>
  </si>
  <si>
    <t>https://auctions.dreweatts.com/auctions/9253/drewea1-10550/lot-details/99419a64-1088-448c-b2a0-b2c100cfdc68</t>
  </si>
  <si>
    <t>https://auctions.dreweatts.com/auctions/9253/drewea1-10550/lot-details/00bd8fa6-8ecb-43d4-9d70-b2c100cfde07</t>
  </si>
  <si>
    <t>https://auctions.dreweatts.com/auctions/9253/drewea1-10550/lot-details/2f5ddcd0-8844-4741-8218-b2c100cfdf88</t>
  </si>
  <si>
    <t>https://auctions.dreweatts.com/auctions/9253/drewea1-10550/lot-details/f4aa72c3-2d03-475c-af4d-b2c100cfe13f</t>
  </si>
  <si>
    <t>https://auctions.dreweatts.com/auctions/9253/drewea1-10550/lot-details/5bbe151b-c1a4-4f0a-b0af-b2c100cfe30b</t>
  </si>
  <si>
    <t>https://auctions.dreweatts.com/auctions/9253/drewea1-10550/lot-details/5e42ac29-9349-4ef9-8bc6-b2c100cfe49a</t>
  </si>
  <si>
    <t>https://auctions.dreweatts.com/auctions/9253/drewea1-10550/lot-details/34ca22bc-af86-49a9-bd87-b2c100cfe648</t>
  </si>
  <si>
    <t>https://auctions.dreweatts.com/auctions/9253/drewea1-10550/lot-details/b13a9b61-7cd5-4b0a-8226-b2c100cfe805</t>
  </si>
  <si>
    <t>https://auctions.dreweatts.com/auctions/9253/drewea1-10550/lot-details/15aa0aed-b0b6-4611-b28c-b2c100cfe9d4</t>
  </si>
  <si>
    <t>https://auctions.dreweatts.com/auctions/9253/drewea1-10550/lot-details/575bf639-4b3f-4ad1-9e4a-b2c100cfeb66</t>
  </si>
  <si>
    <t>https://auctions.dreweatts.com/auctions/9253/drewea1-10550/lot-details/8289ec89-ab81-42b1-ba8e-b2c100cfed22</t>
  </si>
  <si>
    <t>https://auctions.dreweatts.com/auctions/9253/drewea1-10550/lot-details/bd1d5749-fd90-4afc-b8b1-b2c100cfeecf</t>
  </si>
  <si>
    <t>https://auctions.dreweatts.com/auctions/9253/drewea1-10550/lot-details/40f27526-e7dd-4305-a254-b2c100cff073</t>
  </si>
  <si>
    <t>https://auctions.dreweatts.com/auctions/9253/drewea1-10550/lot-details/dd602499-e46e-4af9-b6d4-b2c100cff265</t>
  </si>
  <si>
    <t>https://auctions.dreweatts.com/auctions/9253/drewea1-10550/lot-details/6ca97448-5444-4058-af1e-b2c100cff3ff</t>
  </si>
  <si>
    <t>https://auctions.dreweatts.com/auctions/9253/drewea1-10550/lot-details/a095cd6a-a7ff-46ec-bff3-b2c100cff5b6</t>
  </si>
  <si>
    <t>https://auctions.dreweatts.com/auctions/9253/drewea1-10550/lot-details/640c9aaa-bfdf-4532-a191-b2c100cff757</t>
  </si>
  <si>
    <t>https://auctions.dreweatts.com/auctions/9253/drewea1-10550/lot-details/2fddf1b4-343a-4d92-afed-b2c100cff8f9</t>
  </si>
  <si>
    <t>https://auctions.dreweatts.com/auctions/9253/drewea1-10550/lot-details/2c0910ae-7aad-4aea-a35b-b2c100cffa94</t>
  </si>
  <si>
    <t>https://auctions.dreweatts.com/auctions/9253/drewea1-10550/lot-details/edb93ee4-115e-44b2-b145-b2c100cffc4a</t>
  </si>
  <si>
    <t>https://auctions.dreweatts.com/auctions/9253/drewea1-10550/lot-details/18e2d326-4324-4bb0-9914-b2c100cffe0b</t>
  </si>
  <si>
    <t>https://auctions.dreweatts.com/auctions/9253/drewea1-10550/lot-details/bbe3e5d2-1ac3-4898-b02b-b2c100cfffab</t>
  </si>
  <si>
    <t>https://auctions.dreweatts.com/auctions/9253/drewea1-10550/lot-details/55eb97d0-bf65-4ec2-8d89-b2c100d00154</t>
  </si>
  <si>
    <t>https://auctions.dreweatts.com/auctions/9253/drewea1-10550/lot-details/53092940-15cb-465d-8520-b2c100d00331</t>
  </si>
  <si>
    <t>https://auctions.dreweatts.com/auctions/9253/drewea1-10550/lot-details/0a82d661-ec3f-4ecb-af03-b2c100d004cc</t>
  </si>
  <si>
    <t>https://auctions.dreweatts.com/auctions/9253/drewea1-10550/lot-details/fb267aee-60e2-41f1-99f8-b2c100d0078c</t>
  </si>
  <si>
    <t>https://auctions.dreweatts.com/auctions/9253/drewea1-10550/lot-details/8035adf0-ccfa-47a7-bfa3-b2c100d00925</t>
  </si>
  <si>
    <t>https://auctions.dreweatts.com/auctions/9253/drewea1-10550/lot-details/5be35cc8-ee98-4b14-93fb-b2c100d00abb</t>
  </si>
  <si>
    <t>https://auctions.dreweatts.com/auctions/9253/drewea1-10550/lot-details/62499368-88b3-4f45-9662-b2c100d00c5a</t>
  </si>
  <si>
    <t>https://auctions.dreweatts.com/auctions/9253/drewea1-10550/lot-details/076632ca-8023-4eaf-b3fd-b2c100d00de5</t>
  </si>
  <si>
    <t>https://auctions.dreweatts.com/auctions/9253/drewea1-10550/lot-details/27817411-17d9-4cc2-b667-b2c100d0104b</t>
  </si>
  <si>
    <t>https://auctions.dreweatts.com/auctions/9253/drewea1-10550/lot-details/40ff7f99-cb3d-4224-a353-b2c100d011df</t>
  </si>
  <si>
    <t>https://auctions.dreweatts.com/auctions/9253/drewea1-10550/lot-details/8806d04c-63c4-4aa6-9e79-b2c100d012f7</t>
  </si>
  <si>
    <t>https://auctions.dreweatts.com/auctions/9253/drewea1-10550/lot-details/26e77806-780d-4527-8385-b2c100d0143d</t>
  </si>
  <si>
    <t>https://auctions.dreweatts.com/auctions/9253/drewea1-10550/lot-details/7b9fc68d-0ebf-4b47-a64e-b2c100d01592</t>
  </si>
  <si>
    <t>https://auctions.dreweatts.com/auctions/9253/drewea1-10550/lot-details/e4775f47-bfc4-4b85-9478-b2c100d016b7</t>
  </si>
  <si>
    <t>https://auctions.dreweatts.com/auctions/9253/drewea1-10550/lot-details/face069d-4038-437a-9874-b2c100d017fe</t>
  </si>
  <si>
    <t>https://auctions.dreweatts.com/auctions/9253/drewea1-10550/lot-details/fec39d6f-6ee1-4a6b-96e0-b2c100d0192b</t>
  </si>
  <si>
    <t>https://auctions.dreweatts.com/auctions/9253/drewea1-10550/lot-details/9992a096-7fda-4fe0-bbed-b2c100d01aeb</t>
  </si>
  <si>
    <t>https://auctions.dreweatts.com/auctions/9253/drewea1-10550/lot-details/8de3817b-0c16-41c5-9a2d-b2c100d01c92</t>
  </si>
  <si>
    <t>https://auctions.dreweatts.com/auctions/9253/drewea1-10550/lot-details/1aee77db-cda1-48a6-8617-b2c100d01e1f</t>
  </si>
  <si>
    <t>https://auctions.dreweatts.com/auctions/9253/drewea1-10550/lot-details/921ae6a9-28c6-4625-856f-b2c100d01fdb</t>
  </si>
  <si>
    <t>https://auctions.dreweatts.com/auctions/9253/drewea1-10550/lot-details/9b27a119-612e-403e-a1db-b2c100d02162</t>
  </si>
  <si>
    <t>https://auctions.dreweatts.com/auctions/9253/drewea1-10550/lot-details/1e1cbf52-65e1-42c9-a6c5-b2c100d0235d</t>
  </si>
  <si>
    <t>https://auctions.dreweatts.com/auctions/9253/drewea1-10550/lot-details/af66762c-7336-4431-ad5b-b2c100d02541</t>
  </si>
  <si>
    <t>https://auctions.dreweatts.com/auctions/9253/drewea1-10550/lot-details/13299786-e052-4dd7-a6b4-b2c100d027e2</t>
  </si>
  <si>
    <t>https://auctions.dreweatts.com/auctions/9253/drewea1-10550/lot-details/a90c2579-6cc6-482e-bec3-b2c100d0297a</t>
  </si>
  <si>
    <t>https://auctions.dreweatts.com/auctions/9253/drewea1-10550/lot-details/920f1674-4930-4b81-a51c-b2c100d02b08</t>
  </si>
  <si>
    <t>https://auctions.dreweatts.com/auctions/9253/drewea1-10550/lot-details/d3d1d102-a43f-4dea-ba30-b2c100d02d44</t>
  </si>
  <si>
    <t>https://auctions.dreweatts.com/auctions/9253/drewea1-10550/lot-details/f9e6090f-bde1-4787-a5b4-b2c100d02ef2</t>
  </si>
  <si>
    <t>https://auctions.dreweatts.com/auctions/9253/drewea1-10550/lot-details/9329a44b-d8f8-4d9b-b272-b2c100d030d0</t>
  </si>
  <si>
    <t>https://auctions.dreweatts.com/auctions/9253/drewea1-10550/lot-details/0889342c-869a-4a8c-be3a-b2c100d032a4</t>
  </si>
  <si>
    <t>https://auctions.dreweatts.com/auctions/9253/drewea1-10550/lot-details/66a654dd-10a7-4c98-befa-b2c100d0344b</t>
  </si>
  <si>
    <t>https://auctions.dreweatts.com/auctions/9253/drewea1-10550/lot-details/e4435cac-c028-4518-99a2-b2c100d0363d</t>
  </si>
  <si>
    <t>https://auctions.dreweatts.com/auctions/9253/drewea1-10550/lot-details/5c7688d9-8baf-42e8-a2a3-b2c100d0374f</t>
  </si>
  <si>
    <t>https://auctions.dreweatts.com/auctions/9253/drewea1-10550/lot-details/735266cb-69c3-41b7-852c-b2c100d039e3</t>
  </si>
  <si>
    <t>https://auctions.dreweatts.com/auctions/9253/drewea1-10550/lot-details/25e6eab3-4ee6-4a5c-8d1a-b2c100d03bd0</t>
  </si>
  <si>
    <t>https://auctions.dreweatts.com/auctions/9253/drewea1-10550/lot-details/24a434f4-34d5-4ee0-a169-b2c100d03d7a</t>
  </si>
  <si>
    <t>https://auctions.dreweatts.com/auctions/9253/drewea1-10550/lot-details/949a210f-530a-474b-9b9a-b2c100d03f19</t>
  </si>
  <si>
    <t>https://auctions.dreweatts.com/auctions/9253/drewea1-10550/lot-details/b6064624-031e-4686-80fd-b2c100d040b8</t>
  </si>
  <si>
    <t>https://auctions.dreweatts.com/auctions/9253/drewea1-10550/lot-details/ed9a2149-7040-43ad-9568-b2c100d04257</t>
  </si>
  <si>
    <t>https://auctions.dreweatts.com/auctions/9253/drewea1-10550/lot-details/c6f76366-17ea-4cb5-b4a0-b2c100d043f8</t>
  </si>
  <si>
    <t>https://auctions.dreweatts.com/auctions/9253/drewea1-10550/lot-details/e17fff4c-5fb2-4a2a-a759-b2c100d047dd</t>
  </si>
  <si>
    <t>https://auctions.dreweatts.com/auctions/9253/drewea1-10550/lot-details/fed234ef-df88-4280-810d-b2c100d04992</t>
  </si>
  <si>
    <t>https://auctions.dreweatts.com/auctions/9253/drewea1-10550/lot-details/27d6eaec-b7be-473f-afe3-b2c100d04b32</t>
  </si>
  <si>
    <t>https://auctions.dreweatts.com/auctions/9253/drewea1-10550/lot-details/ff0137ff-5e0c-46aa-8845-b2c100d04c76</t>
  </si>
  <si>
    <t>https://auctions.dreweatts.com/auctions/9253/drewea1-10550/lot-details/fc93116a-b6cf-4aaa-8af7-b2c100d04e3f</t>
  </si>
  <si>
    <t>https://auctions.dreweatts.com/auctions/9253/drewea1-10550/lot-details/3a77e8e0-ec15-4db0-aab6-b2c100d05079</t>
  </si>
  <si>
    <t>https://auctions.dreweatts.com/auctions/9253/drewea1-10550/lot-details/b9a97345-9a11-4ad6-a2ff-b2c100d05378</t>
  </si>
  <si>
    <t>https://auctions.dreweatts.com/auctions/9253/drewea1-10550/lot-details/f82a3fe8-b43b-4d17-9d86-b2c100d05680</t>
  </si>
  <si>
    <t>https://auctions.dreweatts.com/auctions/9253/drewea1-10550/lot-details/3fa4bff3-fe5c-41bd-b464-b2c100d057e2</t>
  </si>
  <si>
    <t>https://auctions.dreweatts.com/auctions/9253/drewea1-10550/lot-details/46ccc3bb-6bf3-4885-89d1-b2c100d05af7</t>
  </si>
  <si>
    <t>https://auctions.dreweatts.com/auctions/9253/drewea1-10550/lot-details/32a2c19f-eb46-4de9-b407-b2c100d05c38</t>
  </si>
  <si>
    <t>https://auctions.dreweatts.com/auctions/9253/drewea1-10550/lot-details/1198a94d-88d9-421a-9c62-b2c100d05dfe</t>
  </si>
  <si>
    <t>https://auctions.dreweatts.com/auctions/9253/drewea1-10550/lot-details/a4690c1c-2b93-48b9-a7c0-b2c100d05f14</t>
  </si>
  <si>
    <t>https://auctions.dreweatts.com/auctions/9253/drewea1-10550/lot-details/9f4a5e75-6fa0-4fcd-89bd-b2c100d060ea</t>
  </si>
  <si>
    <t>https://auctions.dreweatts.com/auctions/9253/drewea1-10550/lot-details/1952ae5e-5638-4320-b217-b2c100d06171</t>
  </si>
  <si>
    <t>https://auctions.dreweatts.com/auctions/9253/drewea1-10550/lot-details/982b9042-7e3c-49b7-b294-b2c100d061fe</t>
  </si>
  <si>
    <t>https://auctions.dreweatts.com/auctions/9253/drewea1-10550/lot-details/8558e4b9-11ce-4cda-bf6f-b2c100d0631c</t>
  </si>
  <si>
    <t>https://auctions.dreweatts.com/auctions/9253/drewea1-10550/lot-details/2e226069-714c-44a8-83ba-b2c100d06437</t>
  </si>
  <si>
    <t>https://auctions.dreweatts.com/auctions/9253/drewea1-10550/lot-details/07ec9c52-5e18-478f-8c80-b2c100d06546</t>
  </si>
  <si>
    <t>https://auctions.dreweatts.com/auctions/9253/drewea1-10550/lot-details/5a9f777d-f640-45cf-97bd-b2c100d065ce</t>
  </si>
  <si>
    <t>https://auctions.dreweatts.com/auctions/9253/drewea1-10550/lot-details/397364c7-be5e-4e04-93d2-b2c100d0676e</t>
  </si>
  <si>
    <t>https://auctions.dreweatts.com/auctions/9253/drewea1-10550/lot-details/50c728aa-6086-41a7-b8cf-b2c100d06932</t>
  </si>
  <si>
    <t>https://auctions.dreweatts.com/auctions/9253/drewea1-10550/lot-details/2a7d2127-369b-47b8-aacc-b2c100d06afc</t>
  </si>
  <si>
    <t>https://auctions.dreweatts.com/auctions/9253/drewea1-10550/lot-details/99810a5c-5c10-4f05-9e0f-b2c100d06c56</t>
  </si>
  <si>
    <t>https://auctions.dreweatts.com/auctions/9253/drewea1-10550/lot-details/c71aba27-1673-45f7-92c2-b2c100d06e17</t>
  </si>
  <si>
    <t>https://auctions.dreweatts.com/auctions/9253/drewea1-10550/lot-details/ab9f1934-3326-4cae-8e15-b2c100d06fe2</t>
  </si>
  <si>
    <t>https://auctions.dreweatts.com/auctions/9253/drewea1-10550/lot-details/c8569836-0956-4cf3-9101-b2c100d0711a</t>
  </si>
  <si>
    <t>https://auctions.dreweatts.com/auctions/9253/drewea1-10550/lot-details/f1fd33e1-540a-4446-96b7-b2c100d0747f</t>
  </si>
  <si>
    <t>https://auctions.dreweatts.com/auctions/9253/drewea1-10550/lot-details/54b2942a-cbbc-4b4e-89fa-b2c100d07507</t>
  </si>
  <si>
    <t>https://auctions.dreweatts.com/auctions/9253/drewea1-10550/lot-details/43ac7bf8-b8f3-4cd2-a10b-b2c100d07684</t>
  </si>
  <si>
    <t>https://auctions.dreweatts.com/auctions/9253/drewea1-10550/lot-details/94ea9357-c79f-4229-83aa-b2c100d077f2</t>
  </si>
  <si>
    <t>https://auctions.dreweatts.com/auctions/9253/drewea1-10550/lot-details/a7898c2c-f344-4888-b32b-b2c100d0797d</t>
  </si>
  <si>
    <t>https://auctions.dreweatts.com/auctions/9253/drewea1-10550/lot-details/6055fca7-b851-47ce-b54f-b2c100d07b23</t>
  </si>
  <si>
    <t>https://auctions.dreweatts.com/auctions/9253/drewea1-10550/lot-details/5f539a50-e86d-4a02-8e65-b2c100d07cd9</t>
  </si>
  <si>
    <t>https://auctions.dreweatts.com/auctions/9253/drewea1-10550/lot-details/edd6d882-9f8f-4f33-b8c1-b2c100d07ef7</t>
  </si>
  <si>
    <t>https://auctions.dreweatts.com/auctions/9253/drewea1-10550/lot-details/c0390125-ddd9-4f46-89d5-b2c100d08153</t>
  </si>
  <si>
    <t>https://auctions.dreweatts.com/auctions/9253/drewea1-10550/lot-details/518a92f2-c985-4218-90a7-b2c100d082f8</t>
  </si>
  <si>
    <t>https://auctions.dreweatts.com/auctions/9253/drewea1-10550/lot-details/ba082377-8309-4285-b5b0-b2c100d084af</t>
  </si>
  <si>
    <t>https://auctions.dreweatts.com/auctions/9253/drewea1-10550/lot-details/b0a64bc4-2952-4ca4-b603-b2c100d0889b</t>
  </si>
  <si>
    <t>https://auctions.dreweatts.com/auctions/9253/drewea1-10550/lot-details/92c50ef8-5402-42d9-9d15-b2c100d0892b</t>
  </si>
  <si>
    <t>https://auctions.dreweatts.com/auctions/9253/drewea1-10550/lot-details/347c8c6d-cc4d-4da9-aa56-b2c100d089c1</t>
  </si>
  <si>
    <t>https://auctions.dreweatts.com/auctions/9253/drewea1-10550/lot-details/1ed9d19f-2dce-4edd-80c1-b2c100d08a61</t>
  </si>
  <si>
    <t>https://auctions.dreweatts.com/auctions/9253/drewea1-10550/lot-details/037356b6-bff5-43b8-8b2d-b2c100d08ade</t>
  </si>
  <si>
    <t>https://auctions.dreweatts.com/auctions/9253/drewea1-10550/lot-details/be434dae-80a1-4558-9e21-b2c100d08b6b</t>
  </si>
  <si>
    <t>https://auctions.dreweatts.com/auctions/9253/drewea1-10550/lot-details/276a3502-f23c-40cf-891c-b2c100d08d3d</t>
  </si>
  <si>
    <t>https://auctions.dreweatts.com/auctions/9253/drewea1-10550/lot-details/2982bab3-50d4-4f90-9520-b2c100d08ef3</t>
  </si>
  <si>
    <t>https://auctions.dreweatts.com/auctions/9253/drewea1-10550/lot-details/1a3c143d-aab2-4ddf-bbf7-b2c100d0909d</t>
  </si>
  <si>
    <t>https://auctions.dreweatts.com/auctions/9253/drewea1-10550/lot-details/cd9c50f4-5450-45e3-8582-b2c100d09242</t>
  </si>
  <si>
    <t>https://auctions.dreweatts.com/auctions/9253/drewea1-10550/lot-details/ba21d5cd-2db3-4c08-806c-b2c100d092e1</t>
  </si>
  <si>
    <t>https://auctions.dreweatts.com/auctions/9253/drewea1-10550/lot-details/68f14411-5a8e-4824-8a87-b2c100d0937d</t>
  </si>
  <si>
    <t>https://auctions.dreweatts.com/auctions/9253/drewea1-10550/lot-details/bef7ef63-64dc-4048-8d74-b2c100d0941a</t>
  </si>
  <si>
    <t>https://auctions.dreweatts.com/auctions/9253/drewea1-10550/lot-details/ff7b540b-b0bc-4a15-9d5c-b2c100d095d4</t>
  </si>
  <si>
    <t>https://auctions.dreweatts.com/auctions/9253/drewea1-10550/lot-details/f0c6e768-2233-49ae-a3f1-b2c100d09792</t>
  </si>
  <si>
    <t>https://auctions.dreweatts.com/auctions/9253/drewea1-10550/lot-details/8dff574a-f2b5-4481-afe2-b2c100d09960</t>
  </si>
  <si>
    <t>https://auctions.dreweatts.com/auctions/9253/drewea1-10550/lot-details/61feac5d-91de-4e6a-801d-b2c100d09cb9</t>
  </si>
  <si>
    <t>https://auctions.dreweatts.com/auctions/9253/drewea1-10550/lot-details/82a9bd5a-9226-48f8-8b91-b2c100d09d45</t>
  </si>
  <si>
    <t>https://auctions.dreweatts.com/auctions/9253/drewea1-10550/lot-details/5b1140bd-00b2-425c-86a9-b2c100d09dcf</t>
  </si>
  <si>
    <t>https://auctions.dreweatts.com/auctions/9253/drewea1-10550/lot-details/0c78fc63-eca2-4056-bf3d-b2c100d09e50</t>
  </si>
  <si>
    <t>https://auctions.dreweatts.com/auctions/9253/drewea1-10550/lot-details/6e3430d4-efd4-4dd9-ae95-b2c100d09ef0</t>
  </si>
  <si>
    <t>https://auctions.dreweatts.com/auctions/9253/drewea1-10550/lot-details/70c4936e-d07b-4a2a-9010-b2c100d0a0a7</t>
  </si>
  <si>
    <t>https://auctions.dreweatts.com/auctions/9253/drewea1-10550/lot-details/aa101ace-1230-40ae-ab49-b2c100d0a387</t>
  </si>
  <si>
    <t>https://auctions.dreweatts.com/auctions/9253/drewea1-10550/lot-details/68ae2f29-5784-4ad0-b27e-b2c100d0a6f0</t>
  </si>
  <si>
    <t>https://auctions.dreweatts.com/auctions/9253/drewea1-10550/lot-details/5ba75260-5f70-4143-8b49-b2c100d0a865</t>
  </si>
  <si>
    <t>https://auctions.dreweatts.com/auctions/9253/drewea1-10550/lot-details/ff512fc2-d543-4949-b6f3-b2c100d0ab58</t>
  </si>
  <si>
    <t>https://auctions.dreweatts.com/auctions/9253/drewea1-10550/lot-details/ef39c261-42f3-4ec1-a97f-b2c100d0ad0d</t>
  </si>
  <si>
    <t>https://auctions.dreweatts.com/auctions/9253/drewea1-10550/lot-details/ce6ee9c0-0af1-442e-be67-b2c100d0ad9e</t>
  </si>
  <si>
    <t>https://auctions.dreweatts.com/auctions/9253/drewea1-10550/lot-details/dd2d4474-d6a3-4c80-b94e-b2c100d0af80</t>
  </si>
  <si>
    <t>https://auctions.dreweatts.com/auctions/9253/drewea1-10550/lot-details/1e662c6a-889d-4136-bfe2-b2c100d0b154</t>
  </si>
  <si>
    <t>https://auctions.dreweatts.com/auctions/9253/drewea1-10550/lot-details/96e0a7f1-5d89-40b8-8ca6-b2c100d0b28d</t>
  </si>
  <si>
    <t>https://auctions.dreweatts.com/auctions/9253/drewea1-10550/lot-details/a6b261e5-b588-4d6d-bc96-b2c100d0b31f</t>
  </si>
  <si>
    <t>https://auctions.dreweatts.com/auctions/9253/drewea1-10550/lot-details/d1bc0ed9-57aa-42a2-87e3-b2c100d0b3a9</t>
  </si>
  <si>
    <t>https://auctions.dreweatts.com/auctions/9253/drewea1-10550/lot-details/789fb023-c16f-4a16-b7ea-b2c100d0b54c</t>
  </si>
  <si>
    <t>https://auctions.dreweatts.com/auctions/9253/drewea1-10550/lot-details/c4c7375c-b15f-45bd-b1ff-b2c100d0b6e8</t>
  </si>
  <si>
    <t>https://auctions.dreweatts.com/auctions/9253/drewea1-10550/lot-details/d0acabf9-6ffb-4a40-9457-b2c100d0b87a</t>
  </si>
  <si>
    <t>https://auctions.dreweatts.com/auctions/9253/drewea1-10550/lot-details/183a95f9-8e06-49c1-8d3c-b2c100d0b9fd</t>
  </si>
  <si>
    <t>https://auctions.dreweatts.com/auctions/9253/drewea1-10550/lot-details/86982387-97ad-4b79-ba0d-b2c100d0bb93</t>
  </si>
  <si>
    <t>https://auctions.dreweatts.com/auctions/9253/drewea1-10550/lot-details/8523b34c-d4e7-49c2-97e0-b2c100d0bd47</t>
  </si>
  <si>
    <t>https://auctions.dreweatts.com/auctions/9253/drewea1-10550/lot-details/321dd823-26ce-4d6e-a699-b2c100d0be89</t>
  </si>
  <si>
    <t>https://auctions.dreweatts.com/auctions/9253/drewea1-10550/lot-details/2863d4c0-ea21-4694-9e34-b2c100d0c054</t>
  </si>
  <si>
    <t>https://auctions.dreweatts.com/auctions/9253/drewea1-10550/lot-details/d303a3b4-8103-4e8f-820b-b2c100d0c213</t>
  </si>
  <si>
    <t>https://auctions.dreweatts.com/auctions/9253/drewea1-10550/lot-details/8ce5d8c2-f2bd-40ef-b6ff-b2c100d0c3db</t>
  </si>
  <si>
    <t>https://auctions.dreweatts.com/auctions/9253/drewea1-10550/lot-details/f0da6d26-9476-4ada-bc47-b2c100d0c52f</t>
  </si>
  <si>
    <t>https://auctions.dreweatts.com/auctions/9253/drewea1-10550/lot-details/125a8d73-8f0a-48cf-9762-b2c100d0c6bc</t>
  </si>
  <si>
    <t>https://auctions.dreweatts.com/auctions/9253/drewea1-10550/lot-details/877d74d2-2ea5-4a3f-a41b-b2c100d0c74f</t>
  </si>
  <si>
    <t>https://auctions.dreweatts.com/auctions/9253/drewea1-10550/lot-details/2cdf0e2b-1ced-42e3-b6ac-b2c100d0c7fd</t>
  </si>
  <si>
    <t>https://auctions.dreweatts.com/auctions/9253/drewea1-10550/lot-details/5940d856-2a54-4870-a9b8-b2c100d0c885</t>
  </si>
  <si>
    <t>https://auctions.dreweatts.com/auctions/9253/drewea1-10550/lot-details/6dfaccd1-1c83-42d6-9e45-b2c100d0c91d</t>
  </si>
  <si>
    <t>https://auctions.dreweatts.com/auctions/9253/drewea1-10550/lot-details/1d01e000-e1f9-4cca-b788-b2c100d0ca5e</t>
  </si>
  <si>
    <t>https://auctions.dreweatts.com/auctions/9253/drewea1-10550/lot-details/f2903c23-4960-4b9a-9a20-b2c100d0cb7f</t>
  </si>
  <si>
    <t>https://auctions.dreweatts.com/auctions/9253/drewea1-10550/lot-details/7a9a6fc4-11aa-40c2-a33f-b2c100d0ce57</t>
  </si>
  <si>
    <t>https://auctions.dreweatts.com/auctions/9253/drewea1-10550/lot-details/60655824-a9e4-4e32-a2d7-b2c100d0cf93</t>
  </si>
  <si>
    <t>https://auctions.dreweatts.com/auctions/9253/drewea1-10550/lot-details/d8fc2991-7a6e-4330-9b4c-b2c100d0d0a7</t>
  </si>
  <si>
    <t>https://auctions.dreweatts.com/auctions/9253/drewea1-10550/lot-details/3e86a0f9-860f-490b-b612-b2c100d0d1e3</t>
  </si>
  <si>
    <t>https://auctions.dreweatts.com/auctions/9253/drewea1-10550/lot-details/e99dc640-119a-4c7b-89cc-b2c100d0d423</t>
  </si>
  <si>
    <t>https://auctions.dreweatts.com/auctions/9253/drewea1-10550/lot-details/739fb59b-fd5f-4839-a711-b2c100d0d535</t>
  </si>
  <si>
    <t>https://auctions.dreweatts.com/auctions/9253/drewea1-10550/lot-details/b683a27e-ee25-4a98-ad92-b2c100d0d668</t>
  </si>
  <si>
    <t>https://auctions.dreweatts.com/auctions/9253/drewea1-10550/lot-details/832b73c6-03eb-4c82-b353-b2c100d0d796</t>
  </si>
  <si>
    <t>https://auctions.dreweatts.com/auctions/9253/drewea1-10550/lot-details/adc84069-b666-42e8-943f-b2c100d0d8b2</t>
  </si>
  <si>
    <t>https://auctions.dreweatts.com/auctions/9253/drewea1-10550/lot-details/2383a3fb-19c4-4b2c-b9df-b2c100d0da27</t>
  </si>
  <si>
    <t>https://auctions.dreweatts.com/auctions/9253/drewea1-10550/lot-details/394b31fe-12b3-48af-8c2b-b2c100d0dc50</t>
  </si>
  <si>
    <t>https://auctions.dreweatts.com/auctions/9253/drewea1-10550/lot-details/4cdf5675-a549-4dce-aaf7-b2c100d0ddf0</t>
  </si>
  <si>
    <t>https://auctions.dreweatts.com/auctions/9253/drewea1-10550/lot-details/f81bb827-7027-454d-b993-b2c100d0dfa1</t>
  </si>
  <si>
    <t>https://auctions.dreweatts.com/auctions/9253/drewea1-10550/lot-details/a2143935-45f2-450f-a458-b2c100d0e17c</t>
  </si>
  <si>
    <t>https://auctions.dreweatts.com/auctions/9253/drewea1-10550/lot-details/07bad0cb-b97a-424a-b92c-b2c100d0e326</t>
  </si>
  <si>
    <t>https://auctions.dreweatts.com/auctions/9253/drewea1-10550/lot-details/a86a3fb2-e08f-417f-84a2-b2c100d0e403</t>
  </si>
  <si>
    <t>https://auctions.dreweatts.com/auctions/9253/drewea1-10550/lot-details/1a66ab02-5fd3-4c7a-b5da-b2c100d0e5c4</t>
  </si>
  <si>
    <t>https://auctions.dreweatts.com/auctions/9253/drewea1-10550/lot-details/eb1fb378-0f4c-4303-90f1-b2c100d0e658</t>
  </si>
  <si>
    <t>https://auctions.dreweatts.com/auctions/9253/drewea1-10550/lot-details/e91f40d6-fb29-465b-9468-b2c100d0e7fd</t>
  </si>
  <si>
    <t>https://auctions.dreweatts.com/auctions/9253/drewea1-10550/lot-details/e80bf2e9-2f83-4fff-991d-b2c100d0e9cb</t>
  </si>
  <si>
    <t>https://auctions.dreweatts.com/auctions/9253/drewea1-10550/lot-details/4529022f-277e-4acc-bec7-b2c100d0eb90</t>
  </si>
  <si>
    <t>https://auctions.dreweatts.com/auctions/9253/drewea1-10550/lot-details/1c3133a0-028e-4064-a6f7-b2c100d0ed1f</t>
  </si>
  <si>
    <t>https://auctions.dreweatts.com/auctions/9253/drewea1-10550/lot-details/81cc457e-b72a-49e4-8f7f-b2c100d0eeca</t>
  </si>
  <si>
    <t>https://auctions.dreweatts.com/auctions/9253/drewea1-10550/lot-details/cce67533-ab79-4aef-8a0a-b2c100d0f08c</t>
  </si>
  <si>
    <t>https://auctions.dreweatts.com/auctions/9253/drewea1-10550/lot-details/b3dcc7b2-84bc-4d50-a325-b2c100d0f2f5</t>
  </si>
  <si>
    <t>https://auctions.dreweatts.com/auctions/9253/drewea1-10550/lot-details/90bf8f39-0103-4d31-a860-b2c100d0f821</t>
  </si>
  <si>
    <t>https://auctions.dreweatts.com/auctions/9253/drewea1-10550/lot-details/76305f2c-0d1c-4a76-83b1-b2c100d0f9ff</t>
  </si>
  <si>
    <t>https://auctions.dreweatts.com/auctions/9253/drewea1-10550/lot-details/6a0f9e62-a299-470d-bf0e-b2c100d0fbf8</t>
  </si>
  <si>
    <t>https://auctions.dreweatts.com/auctions/9253/drewea1-10550/lot-details/4d7fc327-7601-4a1f-9564-b2c100d0fde8</t>
  </si>
  <si>
    <t>https://auctions.dreweatts.com/auctions/9253/drewea1-10550/lot-details/7cb872e5-b8d8-43cf-b7a7-b2c100d0ffc5</t>
  </si>
  <si>
    <t>https://auctions.dreweatts.com/auctions/9253/drewea1-10550/lot-details/8cdd42dc-757e-42a3-adf8-b2c100d101a7</t>
  </si>
  <si>
    <t>https://auctions.dreweatts.com/auctions/9253/drewea1-10550/lot-details/d77004f0-d725-431b-9ea2-b2c100d10397</t>
  </si>
  <si>
    <t>https://auctions.dreweatts.com/auctions/9253/drewea1-10550/lot-details/34937fbb-5c89-4417-b1e6-b2c100d10589</t>
  </si>
  <si>
    <t>https://auctions.dreweatts.com/auctions/9253/drewea1-10550/lot-details/fb556982-36d5-4b68-bd52-b2c100d1077a</t>
  </si>
  <si>
    <t>https://auctions.dreweatts.com/auctions/9253/drewea1-10550/lot-details/acb51529-3bd0-401a-b5e5-b2c100d10943</t>
  </si>
  <si>
    <t>https://auctions.dreweatts.com/auctions/9253/drewea1-10550/lot-details/d6cb603e-1c8a-4f2f-bbee-b2c100d10ac8</t>
  </si>
  <si>
    <t>https://auctions.dreweatts.com/auctions/9253/drewea1-10550/lot-details/38cc641c-f1cf-44d1-8990-b2c100d10c47</t>
  </si>
  <si>
    <t>https://auctions.dreweatts.com/auctions/9253/drewea1-10550/lot-details/ecff2080-ea0c-4972-b241-b2c100d10f1a</t>
  </si>
  <si>
    <t>https://auctions.dreweatts.com/auctions/9253/drewea1-10550/lot-details/15ec390c-5917-41e6-8ac0-b2c100d10fd3</t>
  </si>
  <si>
    <t>https://auctions.dreweatts.com/auctions/9253/drewea1-10550/lot-details/aa069cd4-1e55-49d7-845a-b2c100d1108f</t>
  </si>
  <si>
    <t>https://auctions.dreweatts.com/auctions/9253/drewea1-10550/lot-details/9a69f3ff-a6ff-4ed5-8140-b2c100d1112c</t>
  </si>
  <si>
    <t>https://auctions.dreweatts.com/auctions/9253/drewea1-10550/lot-details/7688ae5e-1c79-4983-8649-b2c100d11365</t>
  </si>
  <si>
    <t>https://auctions.dreweatts.com/auctions/9253/drewea1-10550/lot-details/e4263654-57d3-46ea-8814-b2c100d1166b</t>
  </si>
  <si>
    <t>https://auctions.dreweatts.com/auctions/9253/drewea1-10550/lot-details/3ce94a06-b77b-41ff-820d-b2c100d1190a</t>
  </si>
  <si>
    <t>https://auctions.dreweatts.com/auctions/9253/drewea1-10550/lot-details/1c41b192-5faa-44b3-b295-b2c100d11c03</t>
  </si>
  <si>
    <t>https://auctions.dreweatts.com/auctions/9253/drewea1-10550/lot-details/3e47b678-3764-4453-b01c-b2c100d11dba</t>
  </si>
  <si>
    <t>https://auctions.dreweatts.com/auctions/9253/drewea1-10550/lot-details/dd635fa4-4579-47f0-b923-b2c100d121f0</t>
  </si>
  <si>
    <t>https://auctions.dreweatts.com/auctions/9253/drewea1-10550/lot-details/e61cc5b1-044a-431b-b1d7-b2c100d123ec</t>
  </si>
  <si>
    <t>https://auctions.dreweatts.com/auctions/9253/drewea1-10550/lot-details/d025c1d1-cedc-4763-bea0-b2c100d125a9</t>
  </si>
  <si>
    <t>https://auctions.dreweatts.com/auctions/9253/drewea1-10550/lot-details/12842165-3c66-4874-b99e-b2c100d12898</t>
  </si>
  <si>
    <t>https://auctions.dreweatts.com/auctions/9253/drewea1-10550/lot-details/fdd0571e-632f-4334-bacb-b2c100d12a8b</t>
  </si>
  <si>
    <t>https://auctions.dreweatts.com/auctions/9253/drewea1-10550/lot-details/1d47ef42-29c2-42c1-9dfe-b2c100d12c1e</t>
  </si>
  <si>
    <t>https://auctions.dreweatts.com/auctions/9253/drewea1-10550/lot-details/dca2e6a9-5ab0-4529-be4c-b2c100d12dd7</t>
  </si>
  <si>
    <t>https://auctions.dreweatts.com/auctions/9253/drewea1-10550/lot-details/dfb2ac05-6fdd-4791-9b2c-b2c100d131e2</t>
  </si>
  <si>
    <t>https://auctions.dreweatts.com/auctions/9253/drewea1-10550/lot-details/2acaefb6-ae96-44be-864b-b2c100d13595</t>
  </si>
  <si>
    <t>https://auctions.dreweatts.com/auctions/9253/drewea1-10550/lot-details/cf285374-1cba-4f8d-b95f-b2c100d136d6</t>
  </si>
  <si>
    <t>https://auctions.dreweatts.com/auctions/9253/drewea1-10550/lot-details/a36a916f-7f70-4f1f-a718-b2c100d138d9</t>
  </si>
  <si>
    <t>https://auctions.dreweatts.com/auctions/9253/drewea1-10550/lot-details/125c2ff3-9488-4807-b377-b2c100d13ab6</t>
  </si>
  <si>
    <t>https://auctions.dreweatts.com/auctions/9253/drewea1-10550/lot-details/e54fd475-4a7c-4562-b55c-b2c100d13cc6</t>
  </si>
  <si>
    <t>https://auctions.dreweatts.com/auctions/9253/drewea1-10550/lot-details/64704f0b-26a2-44fd-b3cd-b2c100d13e51</t>
  </si>
  <si>
    <t>https://auctions.dreweatts.com/auctions/9253/drewea1-10550/lot-details/10665fea-d455-4e68-8d55-b2c100d14046</t>
  </si>
  <si>
    <t>https://auctions.dreweatts.com/auctions/9253/drewea1-10550/lot-details/824d6af0-6e2e-42bd-90be-b2c100d14255</t>
  </si>
  <si>
    <t>https://auctions.dreweatts.com/auctions/9253/drewea1-10550/lot-details/a3f002af-180b-42a8-8198-b2c100d143df</t>
  </si>
  <si>
    <t>https://auctions.dreweatts.com/auctions/9253/drewea1-10550/lot-details/fa22f42b-cbde-4887-915b-b2c100d14582</t>
  </si>
  <si>
    <t>https://auctions.dreweatts.com/auctions/9253/drewea1-10550/lot-details/c39cca86-675b-48c4-8625-b2c100d14820</t>
  </si>
  <si>
    <t>https://auctions.dreweatts.com/auctions/9253/drewea1-10550/lot-details/1bb8ca80-6872-4bf5-b9a0-b2c100d149e7</t>
  </si>
  <si>
    <t>https://auctions.dreweatts.com/auctions/9253/drewea1-10550/lot-details/61041109-36a0-41aa-b0d7-b2c100d14b83</t>
  </si>
  <si>
    <t>https://auctions.dreweatts.com/auctions/9253/drewea1-10550/lot-details/60b57c52-f4e6-4ad3-9484-b2c100d14ded</t>
  </si>
  <si>
    <t>https://auctions.dreweatts.com/auctions/9253/drewea1-10550/lot-details/77a61b7d-9a79-4e63-a3cc-b2c100d14fa0</t>
  </si>
  <si>
    <t>https://auctions.dreweatts.com/auctions/9253/drewea1-10550/lot-details/936810eb-3a40-4a9a-9085-b2c100d15149</t>
  </si>
  <si>
    <t>https://auctions.dreweatts.com/auctions/9253/drewea1-10550/lot-details/26550c26-e4c5-4b6f-bfaf-b2c100d154c2</t>
  </si>
  <si>
    <t>https://auctions.dreweatts.com/auctions/9253/drewea1-10550/lot-details/56484fea-a77d-4f4a-ad55-b2c100d1566c</t>
  </si>
  <si>
    <t>https://auctions.dreweatts.com/auctions/9253/drewea1-10550/lot-details/aeaa61e4-3827-43f9-80ae-b2c100d15867</t>
  </si>
  <si>
    <t>https://auctions.dreweatts.com/auctions/9253/drewea1-10550/lot-details/8c0a0fe3-789c-444f-b64a-b2c100d15a51</t>
  </si>
  <si>
    <t>https://auctions.dreweatts.com/auctions/9253/drewea1-10550/lot-details/a1fea1c8-965d-485a-9c40-b2c100d15c4b</t>
  </si>
  <si>
    <t>https://auctions.dreweatts.com/auctions/9253/drewea1-10550/lot-details/0ebe8c53-4e27-4fd9-9a96-b2c100d15e50</t>
  </si>
  <si>
    <t>https://auctions.dreweatts.com/auctions/9253/drewea1-10550/lot-details/6833c31a-4884-4dce-9d6a-b2c100d16094</t>
  </si>
  <si>
    <t>https://auctions.dreweatts.com/auctions/9253/drewea1-10550/lot-details/afa5d55e-5daf-4a6b-a09f-b2c100d162aa</t>
  </si>
  <si>
    <t>https://auctions.dreweatts.com/auctions/9253/drewea1-10550/lot-details/1e276fba-30e7-4f55-add5-b2c100d164a5</t>
  </si>
  <si>
    <t>https://auctions.dreweatts.com/auctions/9253/drewea1-10550/lot-details/d50818ac-9b53-46c6-8187-b2c100d1669d</t>
  </si>
  <si>
    <t>https://auctions.dreweatts.com/auctions/9253/drewea1-10550/lot-details/42acc860-ae87-425f-aacd-b2c100d16933</t>
  </si>
  <si>
    <t>https://auctions.dreweatts.com/auctions/9253/drewea1-10550/lot-details/396f20dc-96ce-4e80-9b0f-b2c100d16b2c</t>
  </si>
  <si>
    <t>https://auctions.dreweatts.com/auctions/9253/drewea1-10550/lot-details/0cf28bd8-a7ff-42d4-a122-b2c100d16cc4</t>
  </si>
  <si>
    <t>https://auctions.dreweatts.com/auctions/9253/drewea1-10550/lot-details/ae037bad-624a-407d-bc4a-b2c100d16e1f</t>
  </si>
  <si>
    <t>https://auctions.dreweatts.com/auctions/9253/drewea1-10550/lot-details/65fee82c-ab8c-44d7-93fc-b2c100d16fd3</t>
  </si>
  <si>
    <t>https://auctions.dreweatts.com/auctions/9253/drewea1-10550/lot-details/f5714542-c96a-4c80-a357-b2c100d171b0</t>
  </si>
  <si>
    <t>https://auctions.dreweatts.com/auctions/9253/drewea1-10550/lot-details/024a2b51-81ce-4a55-820e-b2c100d173a1</t>
  </si>
  <si>
    <t>https://auctions.dreweatts.com/auctions/9253/drewea1-10550/lot-details/931a0c36-028a-43e9-8a0f-b2c100d175b9</t>
  </si>
  <si>
    <t>https://auctions.dreweatts.com/auctions/9253/drewea1-10550/lot-details/1e41590c-230b-4f86-be53-b2c100d177b7</t>
  </si>
  <si>
    <t>https://auctions.dreweatts.com/auctions/9253/drewea1-10550/lot-details/584a94c3-731a-4f6e-b398-b2c100d17987</t>
  </si>
  <si>
    <t>https://auctions.dreweatts.com/auctions/9253/drewea1-10550/lot-details/0cc9b562-3da9-4af6-9e7e-b2c100d17b73</t>
  </si>
  <si>
    <t>https://auctions.dreweatts.com/auctions/9253/drewea1-10550/lot-details/8b91ddf6-1034-4481-a2aa-b2c100d17d76</t>
  </si>
  <si>
    <t>https://auctions.dreweatts.com/auctions/9253/drewea1-10550/lot-details/61e40573-261c-4dc5-a441-b2c100d17f91</t>
  </si>
  <si>
    <t>https://auctions.dreweatts.com/auctions/9253/drewea1-10550/lot-details/36fd4827-bb07-4367-8723-b2c100d1822b</t>
  </si>
  <si>
    <t>https://auctions.dreweatts.com/auctions/9253/drewea1-10550/lot-details/ea4ca8ed-727a-43b4-ab92-b2c100d18462</t>
  </si>
  <si>
    <t>https://auctions.dreweatts.com/auctions/9253/drewea1-10550/lot-details/82e67fdb-abce-4a88-87ba-b2c100d185d0</t>
  </si>
  <si>
    <t>https://auctions.dreweatts.com/auctions/9253/drewea1-10550/lot-details/9f64c10d-8813-4f83-981d-b2c100d18762</t>
  </si>
  <si>
    <t>https://auctions.dreweatts.com/auctions/9253/drewea1-10550/lot-details/f0d14043-231a-41ef-b87f-b2c100d1891f</t>
  </si>
  <si>
    <t>https://auctions.dreweatts.com/auctions/9253/drewea1-10550/lot-details/5ce98c87-45ba-403e-bd46-b2c100d18aac</t>
  </si>
  <si>
    <t>https://auctions.dreweatts.com/auctions/9253/drewea1-10550/lot-details/6745c98f-c9d2-4075-b0f8-b2c100d18c34</t>
  </si>
  <si>
    <t>https://auctions.dreweatts.com/auctions/9253/drewea1-10550/lot-details/672e8c98-dd65-4b99-8ef2-b2c100d18e27</t>
  </si>
  <si>
    <t>https://auctions.dreweatts.com/auctions/9253/drewea1-10550/lot-details/81e34613-0094-4738-a6fa-b2c100d18ffa</t>
  </si>
  <si>
    <t>https://auctions.dreweatts.com/auctions/9253/drewea1-10550/lot-details/c9a2b9ae-cb1c-43ab-a623-b2c100d191c5</t>
  </si>
  <si>
    <t>https://auctions.dreweatts.com/auctions/9253/drewea1-10550/lot-details/f8f8810b-2e99-4090-9a32-b2c100d19382</t>
  </si>
  <si>
    <t>https://auctions.dreweatts.com/auctions/9253/drewea1-10550/lot-details/53d40687-2401-45e8-820d-b2c100d19530</t>
  </si>
  <si>
    <t>https://auctions.dreweatts.com/auctions/9253/drewea1-10550/lot-details/b40c6595-7e61-4e2f-b5ac-b2c100d19740</t>
  </si>
  <si>
    <t>https://auctions.dreweatts.com/auctions/9253/drewea1-10550/lot-details/470ccde0-6771-4e9b-97fa-b2c100d198a9</t>
  </si>
  <si>
    <t>https://auctions.dreweatts.com/auctions/9253/drewea1-10550/lot-details/ff918bc6-6893-4723-827b-b2c100d19a01</t>
  </si>
  <si>
    <t>https://auctions.dreweatts.com/auctions/9253/drewea1-10550/lot-details/004365e1-2004-44e7-bbc9-b2c100d19c03</t>
  </si>
  <si>
    <t>https://auctions.dreweatts.com/auctions/9253/drewea1-10550/lot-details/32c9c1e4-5edd-45b4-9266-b2c100d19dff</t>
  </si>
  <si>
    <t>https://auctions.dreweatts.com/auctions/9253/drewea1-10550/lot-details/479b7501-7991-4e64-9de3-b2c100d19f8f</t>
  </si>
  <si>
    <t>https://auctions.dreweatts.com/auctions/9253/drewea1-10550/lot-details/1d086dd2-7fc3-46b6-939a-b2c100d1a168</t>
  </si>
  <si>
    <t>https://auctions.dreweatts.com/auctions/9253/drewea1-10550/lot-details/52fefe2a-862e-4d87-8f24-b2c100d1a369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</si>
</sst>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1"/>
      <color theme="1"/>
      <name val="Aptos Narrow"/>
      <family val="2"/>
      <scheme val="minor"/>
    </font>
    <font>
      <sz val="10"/>
      <name val="Arial"/>
      <family val="2"/>
    </font>
    <font>
      <b/>
      <sz val="11"/>
      <name val="Calibri"/>
      <family val="2"/>
    </font>
    <font>
      <sz val="11"/>
      <name val="Calibri"/>
      <family val="2"/>
    </font>
    <font>
      <sz val="11"/>
      <color theme="1"/>
      <name val="Calibri"/>
      <family val="2"/>
    </font>
    <font>
      <b/>
      <sz val="10"/>
      <name val="Calibri"/>
      <family val="2"/>
    </font>
    <font>
      <b/>
      <i/>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74999237037263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0" fillId="0" borderId="0"/>
    <xf numFmtId="0" fontId="1" fillId="0" borderId="0"/>
    <xf numFmtId="0" fontId="12" fillId="0" borderId="0" applyNumberFormat="0" applyFill="0" applyBorder="0" applyAlignment="0" applyProtection="0"/>
  </cellStyleXfs>
  <cellXfs count="57">
    <xf numFmtId="0" fontId="0" fillId="0" borderId="0" xfId="0"/>
    <xf numFmtId="0" fontId="2" fillId="2" borderId="2" xfId="0" applyFont="1" applyFill="1" applyBorder="1" applyAlignment="1">
      <alignment horizontal="left" vertical="center" wrapText="1" indent="1"/>
    </xf>
    <xf numFmtId="0" fontId="3" fillId="0" borderId="0" xfId="0" applyFont="1"/>
    <xf numFmtId="0" fontId="3" fillId="3" borderId="0" xfId="0" applyFont="1" applyFill="1" applyAlignment="1">
      <alignment horizontal="left" vertical="center" wrapText="1"/>
    </xf>
    <xf numFmtId="0" fontId="3" fillId="0" borderId="0" xfId="0" applyFont="1" applyAlignment="1">
      <alignment horizontal="left" vertical="top"/>
    </xf>
    <xf numFmtId="0" fontId="3" fillId="0" borderId="2" xfId="0" applyFont="1" applyBorder="1" applyAlignment="1">
      <alignment horizontal="left"/>
    </xf>
    <xf numFmtId="0" fontId="3" fillId="0" borderId="0" xfId="0" applyFont="1" applyAlignment="1">
      <alignment horizontal="center"/>
    </xf>
    <xf numFmtId="0" fontId="3" fillId="0" borderId="2" xfId="0" applyFont="1" applyBorder="1"/>
    <xf numFmtId="0" fontId="5" fillId="2" borderId="2" xfId="0" applyFont="1" applyFill="1" applyBorder="1" applyAlignment="1">
      <alignment horizontal="left" vertical="center" wrapText="1" indent="1"/>
    </xf>
    <xf numFmtId="0" fontId="7" fillId="0" borderId="0" xfId="0" applyFont="1"/>
    <xf numFmtId="0" fontId="5" fillId="2" borderId="2" xfId="0" applyFont="1" applyFill="1" applyBorder="1" applyAlignment="1">
      <alignment horizontal="center" vertical="center" wrapText="1"/>
    </xf>
    <xf numFmtId="0" fontId="7" fillId="3" borderId="0" xfId="0" applyFont="1" applyFill="1" applyAlignment="1">
      <alignment horizontal="left" vertical="center" wrapText="1"/>
    </xf>
    <xf numFmtId="0" fontId="8" fillId="0" borderId="2" xfId="0" applyFont="1" applyBorder="1"/>
    <xf numFmtId="2" fontId="8" fillId="0" borderId="2" xfId="0" applyNumberFormat="1" applyFont="1" applyBorder="1"/>
    <xf numFmtId="2" fontId="7" fillId="0" borderId="2" xfId="0" applyNumberFormat="1" applyFont="1" applyBorder="1" applyAlignment="1">
      <alignment horizontal="right"/>
    </xf>
    <xf numFmtId="2" fontId="8" fillId="0" borderId="2" xfId="0" applyNumberFormat="1" applyFont="1" applyBorder="1" applyAlignment="1">
      <alignment horizontal="left" wrapText="1"/>
    </xf>
    <xf numFmtId="0" fontId="8" fillId="0" borderId="0" xfId="0" applyFont="1"/>
    <xf numFmtId="2" fontId="8" fillId="0" borderId="2" xfId="0" applyNumberFormat="1" applyFont="1" applyBorder="1" applyAlignment="1">
      <alignment horizontal="left"/>
    </xf>
    <xf numFmtId="2" fontId="7" fillId="0" borderId="2" xfId="0" applyNumberFormat="1" applyFont="1" applyBorder="1" applyAlignment="1">
      <alignment horizontal="left" wrapText="1"/>
    </xf>
    <xf numFmtId="2" fontId="7" fillId="0" borderId="2" xfId="0" applyNumberFormat="1" applyFont="1" applyBorder="1" applyAlignment="1">
      <alignment horizontal="left"/>
    </xf>
    <xf numFmtId="0" fontId="9" fillId="0" borderId="1" xfId="0" applyFont="1" applyBorder="1"/>
    <xf numFmtId="0" fontId="8" fillId="0" borderId="1" xfId="0" applyFont="1" applyBorder="1"/>
    <xf numFmtId="2" fontId="8" fillId="0" borderId="2" xfId="0" applyNumberFormat="1" applyFont="1" applyBorder="1" applyAlignment="1">
      <alignment horizontal="left" vertical="top" wrapText="1"/>
    </xf>
    <xf numFmtId="0" fontId="9" fillId="0" borderId="0" xfId="0" applyFont="1"/>
    <xf numFmtId="2" fontId="8" fillId="0" borderId="0" xfId="0" applyNumberFormat="1" applyFont="1"/>
    <xf numFmtId="2" fontId="8" fillId="0" borderId="0" xfId="0" applyNumberFormat="1" applyFont="1" applyAlignment="1">
      <alignment horizontal="left"/>
    </xf>
    <xf numFmtId="2" fontId="8" fillId="0" borderId="1" xfId="0" applyNumberFormat="1" applyFont="1" applyBorder="1"/>
    <xf numFmtId="2" fontId="8" fillId="0" borderId="1" xfId="0" applyNumberFormat="1" applyFont="1" applyBorder="1" applyAlignment="1">
      <alignment horizontal="left"/>
    </xf>
    <xf numFmtId="2" fontId="8" fillId="0" borderId="2" xfId="0" applyNumberFormat="1" applyFont="1" applyBorder="1" applyAlignment="1">
      <alignment horizontal="center"/>
    </xf>
    <xf numFmtId="2" fontId="8" fillId="0" borderId="0" xfId="0" applyNumberFormat="1" applyFont="1" applyAlignment="1">
      <alignment horizontal="center"/>
    </xf>
    <xf numFmtId="2" fontId="8" fillId="0" borderId="1" xfId="0" applyNumberFormat="1" applyFont="1" applyBorder="1" applyAlignment="1">
      <alignment horizontal="center"/>
    </xf>
    <xf numFmtId="0" fontId="8" fillId="0" borderId="2"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0" borderId="2" xfId="0" applyFont="1" applyBorder="1" applyAlignment="1">
      <alignment wrapText="1"/>
    </xf>
    <xf numFmtId="0" fontId="7" fillId="0" borderId="2" xfId="0" applyFont="1" applyBorder="1" applyAlignment="1">
      <alignment horizontal="center"/>
    </xf>
    <xf numFmtId="0" fontId="7" fillId="0" borderId="1" xfId="0" applyFont="1" applyBorder="1"/>
    <xf numFmtId="0" fontId="5" fillId="2" borderId="2" xfId="1" applyFont="1" applyFill="1" applyBorder="1" applyAlignment="1">
      <alignment horizontal="center" vertical="center"/>
    </xf>
    <xf numFmtId="2" fontId="8" fillId="0" borderId="1" xfId="0" applyNumberFormat="1" applyFont="1" applyBorder="1" applyAlignment="1">
      <alignment horizontal="left" wrapText="1"/>
    </xf>
    <xf numFmtId="2" fontId="5" fillId="4" borderId="2" xfId="2" applyNumberFormat="1" applyFont="1" applyFill="1" applyBorder="1" applyAlignment="1">
      <alignment horizontal="left" wrapText="1"/>
    </xf>
    <xf numFmtId="0" fontId="5" fillId="4" borderId="2" xfId="2" applyFont="1" applyFill="1" applyBorder="1" applyAlignment="1">
      <alignment horizontal="left" wrapText="1"/>
    </xf>
    <xf numFmtId="0" fontId="11" fillId="4" borderId="2" xfId="3" applyFont="1" applyFill="1" applyBorder="1" applyAlignment="1">
      <alignment wrapText="1"/>
    </xf>
    <xf numFmtId="0" fontId="1" fillId="0" borderId="0" xfId="3"/>
    <xf numFmtId="0" fontId="7" fillId="0" borderId="2" xfId="3" applyFont="1" applyBorder="1" applyAlignment="1">
      <alignment horizontal="right"/>
    </xf>
    <xf numFmtId="0" fontId="7" fillId="0" borderId="2" xfId="3" applyFont="1" applyBorder="1"/>
    <xf numFmtId="0" fontId="7" fillId="0" borderId="2" xfId="3" applyFont="1" applyBorder="1" applyAlignment="1">
      <alignment horizontal="left"/>
    </xf>
    <xf numFmtId="164" fontId="7" fillId="0" borderId="2" xfId="3" applyNumberFormat="1" applyFont="1" applyBorder="1"/>
    <xf numFmtId="0" fontId="5" fillId="2" borderId="2" xfId="2" applyFont="1" applyFill="1" applyBorder="1" applyAlignment="1">
      <alignment horizontal="left" wrapText="1"/>
    </xf>
    <xf numFmtId="0" fontId="5" fillId="2" borderId="2" xfId="0" applyFont="1" applyFill="1" applyBorder="1" applyAlignment="1">
      <alignment horizontal="left" vertical="center" wrapText="1" indent="1"/>
    </xf>
    <xf numFmtId="0" fontId="5" fillId="2" borderId="2" xfId="0" applyFont="1" applyFill="1" applyBorder="1" applyAlignment="1">
      <alignment horizontal="left" vertical="center" indent="1"/>
    </xf>
    <xf numFmtId="0" fontId="12" fillId="0" borderId="2" xfId="4" applyBorder="1"/>
    <xf numFmtId="2" fontId="5" fillId="2" borderId="2" xfId="2" applyNumberFormat="1" applyFont="1" applyFill="1" applyBorder="1" applyAlignment="1">
      <alignment horizontal="center" wrapText="1"/>
    </xf>
    <xf numFmtId="0" fontId="5" fillId="2" borderId="2" xfId="2" applyFont="1" applyFill="1" applyBorder="1" applyAlignment="1">
      <alignment horizontal="center" wrapText="1"/>
    </xf>
    <xf numFmtId="0" fontId="7" fillId="0" borderId="2" xfId="3" applyFont="1" applyBorder="1" applyAlignment="1">
      <alignment horizontal="center"/>
    </xf>
    <xf numFmtId="0" fontId="4" fillId="0" borderId="0" xfId="0" applyFont="1" applyAlignment="1">
      <alignment horizontal="center"/>
    </xf>
    <xf numFmtId="0" fontId="11" fillId="2" borderId="2" xfId="3" applyFont="1" applyFill="1" applyBorder="1" applyAlignment="1">
      <alignment horizontal="center" wrapText="1"/>
    </xf>
    <xf numFmtId="164" fontId="7" fillId="0" borderId="2" xfId="3" applyNumberFormat="1" applyFont="1" applyBorder="1" applyAlignment="1">
      <alignment horizontal="center"/>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4927-1C6B-4C2C-B815-D31A80D19309}">
  <dimension ref="A1:W404"/>
  <sheetViews>
    <sheetView tabSelected="1" workbookViewId="0">
      <selection activeCell="T9" sqref="T9"/>
    </sheetView>
  </sheetViews>
  <sheetFormatPr defaultColWidth="9.140625" defaultRowHeight="15" x14ac:dyDescent="0.25"/>
  <cols>
    <col min="1" max="2" width="12.7109375" style="6" customWidth="1"/>
    <col min="3" max="3" width="82" style="2" customWidth="1"/>
    <col min="4" max="4" width="11.140625" style="6" customWidth="1"/>
    <col min="5" max="5" width="12.7109375" style="6" customWidth="1"/>
    <col min="6" max="10" width="9.140625" style="2" customWidth="1"/>
    <col min="11" max="11" width="88.42578125" style="2" hidden="1" customWidth="1"/>
    <col min="12" max="12" width="9.140625" style="2" hidden="1" customWidth="1"/>
    <col min="13" max="21" width="9.140625" style="2" customWidth="1"/>
    <col min="22" max="22" width="44" style="2" hidden="1" customWidth="1"/>
    <col min="23" max="23" width="105.42578125" style="2" hidden="1" customWidth="1"/>
    <col min="24" max="24" width="13.140625" style="2" customWidth="1"/>
    <col min="25" max="25" width="9.140625" style="2"/>
    <col min="26" max="26" width="9.42578125" style="2" customWidth="1"/>
    <col min="27" max="29" width="9.28515625" style="2" customWidth="1"/>
    <col min="30" max="16384" width="9.140625" style="2"/>
  </cols>
  <sheetData>
    <row r="1" spans="1:23" ht="84" customHeight="1" x14ac:dyDescent="0.25">
      <c r="A1" s="48" t="s">
        <v>367</v>
      </c>
      <c r="B1" s="49"/>
      <c r="C1" s="49"/>
      <c r="D1" s="49"/>
      <c r="E1" s="49"/>
    </row>
    <row r="2" spans="1:23" s="3" customFormat="1" ht="39.950000000000003" customHeight="1" x14ac:dyDescent="0.2">
      <c r="A2" s="51" t="s">
        <v>0</v>
      </c>
      <c r="B2" s="52" t="s">
        <v>1</v>
      </c>
      <c r="C2" s="47" t="s">
        <v>2</v>
      </c>
      <c r="D2" s="55" t="s">
        <v>5</v>
      </c>
      <c r="E2" s="55" t="s">
        <v>13</v>
      </c>
      <c r="V2" s="1" t="s">
        <v>2</v>
      </c>
      <c r="W2" s="1" t="s">
        <v>76</v>
      </c>
    </row>
    <row r="3" spans="1:23" s="4" customFormat="1" ht="14.85" customHeight="1" x14ac:dyDescent="0.25">
      <c r="A3" s="53">
        <v>1</v>
      </c>
      <c r="B3" s="53" t="s">
        <v>820</v>
      </c>
      <c r="C3" s="50" t="str">
        <f>HYPERLINK(L3,K3)</f>
        <v>Taylor's, Vintage Port</v>
      </c>
      <c r="D3" s="56">
        <v>150</v>
      </c>
      <c r="E3" s="56">
        <v>250</v>
      </c>
      <c r="K3" s="4" t="s">
        <v>14</v>
      </c>
      <c r="L3" s="4" t="s">
        <v>937</v>
      </c>
      <c r="V3" s="5"/>
      <c r="W3" s="7" t="s">
        <v>77</v>
      </c>
    </row>
    <row r="4" spans="1:23" ht="14.85" customHeight="1" x14ac:dyDescent="0.25">
      <c r="A4" s="53">
        <v>2</v>
      </c>
      <c r="B4" s="53" t="s">
        <v>821</v>
      </c>
      <c r="C4" s="50" t="str">
        <f t="shared" ref="C4:C67" si="0">HYPERLINK(L4,K4)</f>
        <v>Croft, Vintage Port</v>
      </c>
      <c r="D4" s="56">
        <v>600</v>
      </c>
      <c r="E4" s="56">
        <v>1000</v>
      </c>
      <c r="K4" s="2" t="s">
        <v>376</v>
      </c>
      <c r="L4" s="2" t="s">
        <v>938</v>
      </c>
      <c r="V4" s="5"/>
      <c r="W4" s="7" t="s">
        <v>78</v>
      </c>
    </row>
    <row r="5" spans="1:23" ht="14.85" customHeight="1" x14ac:dyDescent="0.25">
      <c r="A5" s="53">
        <v>3</v>
      </c>
      <c r="B5" s="53" t="s">
        <v>821</v>
      </c>
      <c r="C5" s="50" t="str">
        <f t="shared" si="0"/>
        <v>Dow's &amp; Croft, Vintage Port</v>
      </c>
      <c r="D5" s="56">
        <v>140</v>
      </c>
      <c r="E5" s="56">
        <v>200</v>
      </c>
      <c r="K5" s="2" t="s">
        <v>377</v>
      </c>
      <c r="L5" s="2" t="s">
        <v>939</v>
      </c>
      <c r="V5" s="5"/>
      <c r="W5" s="7" t="s">
        <v>79</v>
      </c>
    </row>
    <row r="6" spans="1:23" ht="14.85" customHeight="1" x14ac:dyDescent="0.25">
      <c r="A6" s="53">
        <v>4</v>
      </c>
      <c r="B6" s="53" t="s">
        <v>821</v>
      </c>
      <c r="C6" s="50" t="str">
        <f t="shared" si="0"/>
        <v>Warre's, Vintage Port</v>
      </c>
      <c r="D6" s="56">
        <v>440</v>
      </c>
      <c r="E6" s="56">
        <v>540</v>
      </c>
      <c r="K6" s="2" t="s">
        <v>378</v>
      </c>
      <c r="L6" s="2" t="s">
        <v>940</v>
      </c>
      <c r="V6" s="5"/>
      <c r="W6" s="7" t="s">
        <v>80</v>
      </c>
    </row>
    <row r="7" spans="1:23" ht="14.85" customHeight="1" x14ac:dyDescent="0.25">
      <c r="A7" s="53">
        <v>5</v>
      </c>
      <c r="B7" s="53" t="s">
        <v>821</v>
      </c>
      <c r="C7" s="50" t="str">
        <f t="shared" si="0"/>
        <v>Quinta do Noval, Vintage Port</v>
      </c>
      <c r="D7" s="56">
        <v>200</v>
      </c>
      <c r="E7" s="56">
        <v>280</v>
      </c>
      <c r="K7" s="2" t="s">
        <v>316</v>
      </c>
      <c r="L7" s="2" t="s">
        <v>941</v>
      </c>
      <c r="V7" s="5"/>
      <c r="W7" s="7" t="s">
        <v>81</v>
      </c>
    </row>
    <row r="8" spans="1:23" ht="14.85" customHeight="1" x14ac:dyDescent="0.25">
      <c r="A8" s="53">
        <v>6</v>
      </c>
      <c r="B8" s="53" t="s">
        <v>822</v>
      </c>
      <c r="C8" s="50" t="str">
        <f t="shared" si="0"/>
        <v>Taylor's, Vintage Port</v>
      </c>
      <c r="D8" s="56">
        <v>150</v>
      </c>
      <c r="E8" s="56">
        <v>220</v>
      </c>
      <c r="K8" s="2" t="s">
        <v>14</v>
      </c>
      <c r="L8" s="2" t="s">
        <v>942</v>
      </c>
      <c r="V8" s="5"/>
      <c r="W8" s="7" t="s">
        <v>82</v>
      </c>
    </row>
    <row r="9" spans="1:23" ht="14.85" customHeight="1" x14ac:dyDescent="0.25">
      <c r="A9" s="53">
        <v>7</v>
      </c>
      <c r="B9" s="53" t="s">
        <v>823</v>
      </c>
      <c r="C9" s="50" t="str">
        <f t="shared" si="0"/>
        <v>Graham's Vintage Port</v>
      </c>
      <c r="D9" s="56">
        <v>100</v>
      </c>
      <c r="E9" s="56">
        <v>140</v>
      </c>
      <c r="K9" s="2" t="s">
        <v>379</v>
      </c>
      <c r="L9" s="2" t="s">
        <v>943</v>
      </c>
      <c r="V9" s="5"/>
      <c r="W9" s="7" t="s">
        <v>83</v>
      </c>
    </row>
    <row r="10" spans="1:23" ht="14.85" customHeight="1" x14ac:dyDescent="0.25">
      <c r="A10" s="53">
        <v>8</v>
      </c>
      <c r="B10" s="53" t="s">
        <v>824</v>
      </c>
      <c r="C10" s="50" t="str">
        <f t="shared" si="0"/>
        <v>Taylor's, Vintage Port</v>
      </c>
      <c r="D10" s="56">
        <v>150</v>
      </c>
      <c r="E10" s="56">
        <v>200</v>
      </c>
      <c r="K10" s="2" t="s">
        <v>14</v>
      </c>
      <c r="L10" s="2" t="s">
        <v>944</v>
      </c>
      <c r="V10" s="5"/>
      <c r="W10" s="7" t="s">
        <v>84</v>
      </c>
    </row>
    <row r="11" spans="1:23" ht="14.85" customHeight="1" x14ac:dyDescent="0.25">
      <c r="A11" s="53">
        <v>9</v>
      </c>
      <c r="B11" s="53" t="s">
        <v>825</v>
      </c>
      <c r="C11" s="50" t="str">
        <f t="shared" si="0"/>
        <v>Churchill's, Quinta da Agua Alta Vintage Port</v>
      </c>
      <c r="D11" s="56">
        <v>180</v>
      </c>
      <c r="E11" s="56">
        <v>270</v>
      </c>
      <c r="K11" s="2" t="s">
        <v>380</v>
      </c>
      <c r="L11" s="2" t="s">
        <v>945</v>
      </c>
      <c r="V11" s="5"/>
      <c r="W11" s="7" t="s">
        <v>85</v>
      </c>
    </row>
    <row r="12" spans="1:23" ht="14.85" customHeight="1" x14ac:dyDescent="0.25">
      <c r="A12" s="53">
        <v>10</v>
      </c>
      <c r="B12" s="53" t="s">
        <v>826</v>
      </c>
      <c r="C12" s="50" t="str">
        <f t="shared" si="0"/>
        <v>Morgan's, Vintage Port</v>
      </c>
      <c r="D12" s="56">
        <v>360</v>
      </c>
      <c r="E12" s="56">
        <v>550</v>
      </c>
      <c r="K12" s="2" t="s">
        <v>381</v>
      </c>
      <c r="L12" s="2" t="s">
        <v>946</v>
      </c>
      <c r="V12" s="5"/>
      <c r="W12" s="7" t="s">
        <v>86</v>
      </c>
    </row>
    <row r="13" spans="1:23" ht="14.85" customHeight="1" x14ac:dyDescent="0.25">
      <c r="A13" s="53">
        <v>11</v>
      </c>
      <c r="B13" s="53" t="s">
        <v>827</v>
      </c>
      <c r="C13" s="50" t="str">
        <f t="shared" si="0"/>
        <v>Quinta do Noval, Vintage Port</v>
      </c>
      <c r="D13" s="56">
        <v>400</v>
      </c>
      <c r="E13" s="56">
        <v>600</v>
      </c>
      <c r="K13" s="2" t="s">
        <v>316</v>
      </c>
      <c r="L13" s="2" t="s">
        <v>947</v>
      </c>
      <c r="V13" s="5"/>
      <c r="W13" s="7" t="s">
        <v>87</v>
      </c>
    </row>
    <row r="14" spans="1:23" ht="14.85" customHeight="1" x14ac:dyDescent="0.25">
      <c r="A14" s="53">
        <v>12</v>
      </c>
      <c r="B14" s="53" t="s">
        <v>827</v>
      </c>
      <c r="C14" s="50" t="str">
        <f t="shared" si="0"/>
        <v>Quinta do Noval, Vintage Port</v>
      </c>
      <c r="D14" s="56">
        <v>400</v>
      </c>
      <c r="E14" s="56">
        <v>600</v>
      </c>
      <c r="K14" s="2" t="s">
        <v>316</v>
      </c>
      <c r="L14" s="2" t="s">
        <v>948</v>
      </c>
      <c r="V14" s="5"/>
      <c r="W14" s="7" t="s">
        <v>88</v>
      </c>
    </row>
    <row r="15" spans="1:23" ht="14.85" customHeight="1" x14ac:dyDescent="0.25">
      <c r="A15" s="53">
        <v>13</v>
      </c>
      <c r="B15" s="53" t="s">
        <v>828</v>
      </c>
      <c r="C15" s="50" t="str">
        <f t="shared" si="0"/>
        <v>Martinez, Martinez</v>
      </c>
      <c r="D15" s="56">
        <v>160</v>
      </c>
      <c r="E15" s="56">
        <v>210</v>
      </c>
      <c r="K15" s="2" t="s">
        <v>382</v>
      </c>
      <c r="L15" s="2" t="s">
        <v>949</v>
      </c>
      <c r="V15" s="5"/>
      <c r="W15" s="7" t="s">
        <v>89</v>
      </c>
    </row>
    <row r="16" spans="1:23" ht="14.85" customHeight="1" x14ac:dyDescent="0.25">
      <c r="A16" s="53">
        <v>14</v>
      </c>
      <c r="B16" s="53" t="s">
        <v>829</v>
      </c>
      <c r="C16" s="50" t="str">
        <f t="shared" si="0"/>
        <v>Quinta Vesuvio, Vintage Port</v>
      </c>
      <c r="D16" s="56">
        <v>150</v>
      </c>
      <c r="E16" s="56">
        <v>200</v>
      </c>
      <c r="K16" s="2" t="s">
        <v>383</v>
      </c>
      <c r="L16" s="2" t="s">
        <v>950</v>
      </c>
      <c r="V16" s="5"/>
      <c r="W16" s="7" t="s">
        <v>90</v>
      </c>
    </row>
    <row r="17" spans="1:23" ht="14.85" customHeight="1" x14ac:dyDescent="0.25">
      <c r="A17" s="53">
        <v>15</v>
      </c>
      <c r="B17" s="53" t="s">
        <v>830</v>
      </c>
      <c r="C17" s="50" t="str">
        <f t="shared" si="0"/>
        <v>Fonseca, Vintage Port - In Bond</v>
      </c>
      <c r="D17" s="56">
        <v>420</v>
      </c>
      <c r="E17" s="56">
        <v>480</v>
      </c>
      <c r="K17" s="2" t="s">
        <v>384</v>
      </c>
      <c r="L17" s="2" t="s">
        <v>951</v>
      </c>
      <c r="V17" s="5"/>
      <c r="W17" s="7" t="s">
        <v>91</v>
      </c>
    </row>
    <row r="18" spans="1:23" ht="14.85" customHeight="1" x14ac:dyDescent="0.25">
      <c r="A18" s="53">
        <v>16</v>
      </c>
      <c r="B18" s="53" t="s">
        <v>830</v>
      </c>
      <c r="C18" s="50" t="str">
        <f t="shared" si="0"/>
        <v>Graham's, Vintage Port - In Bond</v>
      </c>
      <c r="D18" s="56">
        <v>160</v>
      </c>
      <c r="E18" s="56">
        <v>190</v>
      </c>
      <c r="K18" s="2" t="s">
        <v>385</v>
      </c>
      <c r="L18" s="2" t="s">
        <v>952</v>
      </c>
      <c r="V18" s="5"/>
      <c r="W18" s="7" t="s">
        <v>92</v>
      </c>
    </row>
    <row r="19" spans="1:23" ht="14.85" customHeight="1" x14ac:dyDescent="0.25">
      <c r="A19" s="53">
        <v>17</v>
      </c>
      <c r="B19" s="53" t="s">
        <v>29</v>
      </c>
      <c r="C19" s="50" t="str">
        <f t="shared" si="0"/>
        <v>1960/1970 Cockburn's, Vintage Port</v>
      </c>
      <c r="D19" s="56">
        <v>160</v>
      </c>
      <c r="E19" s="56">
        <v>220</v>
      </c>
      <c r="K19" s="2" t="s">
        <v>386</v>
      </c>
      <c r="L19" s="2" t="s">
        <v>953</v>
      </c>
      <c r="V19" s="5"/>
      <c r="W19" s="7" t="s">
        <v>93</v>
      </c>
    </row>
    <row r="20" spans="1:23" ht="14.85" customHeight="1" x14ac:dyDescent="0.25">
      <c r="A20" s="53">
        <v>18</v>
      </c>
      <c r="B20" s="53" t="s">
        <v>29</v>
      </c>
      <c r="C20" s="50" t="str">
        <f t="shared" si="0"/>
        <v>1963/1966 Mixed Lot of Vintage Ports</v>
      </c>
      <c r="D20" s="56">
        <v>100</v>
      </c>
      <c r="E20" s="56">
        <v>150</v>
      </c>
      <c r="K20" s="2" t="s">
        <v>387</v>
      </c>
      <c r="L20" s="2" t="s">
        <v>954</v>
      </c>
      <c r="V20" s="5"/>
      <c r="W20" s="7" t="s">
        <v>94</v>
      </c>
    </row>
    <row r="21" spans="1:23" ht="14.85" customHeight="1" x14ac:dyDescent="0.25">
      <c r="A21" s="53">
        <v>19</v>
      </c>
      <c r="B21" s="53" t="s">
        <v>822</v>
      </c>
      <c r="C21" s="50" t="str">
        <f t="shared" si="0"/>
        <v>Mixed Lot of Croft &amp; Graham's, Vintage Port</v>
      </c>
      <c r="D21" s="56">
        <v>110</v>
      </c>
      <c r="E21" s="56">
        <v>160</v>
      </c>
      <c r="K21" s="2" t="s">
        <v>388</v>
      </c>
      <c r="L21" s="2" t="s">
        <v>955</v>
      </c>
      <c r="V21" s="5"/>
      <c r="W21" s="7" t="s">
        <v>95</v>
      </c>
    </row>
    <row r="22" spans="1:23" ht="14.85" customHeight="1" x14ac:dyDescent="0.25">
      <c r="A22" s="53">
        <v>20</v>
      </c>
      <c r="B22" s="53" t="s">
        <v>29</v>
      </c>
      <c r="C22" s="50" t="str">
        <f t="shared" si="0"/>
        <v>1970s Mixed Lot of Warre's &amp; Dow's, Vintage Port</v>
      </c>
      <c r="D22" s="56">
        <v>140</v>
      </c>
      <c r="E22" s="56">
        <v>200</v>
      </c>
      <c r="K22" s="2" t="s">
        <v>389</v>
      </c>
      <c r="L22" s="2" t="s">
        <v>956</v>
      </c>
      <c r="V22" s="5"/>
      <c r="W22" s="7" t="s">
        <v>96</v>
      </c>
    </row>
    <row r="23" spans="1:23" ht="14.85" customHeight="1" x14ac:dyDescent="0.25">
      <c r="A23" s="53">
        <v>21</v>
      </c>
      <c r="B23" s="53" t="s">
        <v>29</v>
      </c>
      <c r="C23" s="50" t="str">
        <f t="shared" si="0"/>
        <v>1970/1985 Mixed Lot of Port</v>
      </c>
      <c r="D23" s="56">
        <v>150</v>
      </c>
      <c r="E23" s="56">
        <v>220</v>
      </c>
      <c r="K23" s="2" t="s">
        <v>390</v>
      </c>
      <c r="L23" s="2" t="s">
        <v>957</v>
      </c>
      <c r="V23" s="5"/>
      <c r="W23" s="7" t="s">
        <v>97</v>
      </c>
    </row>
    <row r="24" spans="1:23" ht="14.85" customHeight="1" x14ac:dyDescent="0.25">
      <c r="A24" s="53">
        <v>22</v>
      </c>
      <c r="B24" s="53" t="s">
        <v>823</v>
      </c>
      <c r="C24" s="50" t="str">
        <f t="shared" si="0"/>
        <v>Mixed Lot of Taylor's &amp; Cockburn's Vintage Port</v>
      </c>
      <c r="D24" s="56">
        <v>170</v>
      </c>
      <c r="E24" s="56">
        <v>250</v>
      </c>
      <c r="K24" s="2" t="s">
        <v>391</v>
      </c>
      <c r="L24" s="2" t="s">
        <v>958</v>
      </c>
      <c r="V24" s="5"/>
      <c r="W24" s="7" t="s">
        <v>98</v>
      </c>
    </row>
    <row r="25" spans="1:23" ht="14.85" customHeight="1" x14ac:dyDescent="0.25">
      <c r="A25" s="53">
        <v>23</v>
      </c>
      <c r="B25" s="53" t="s">
        <v>834</v>
      </c>
      <c r="C25" s="50" t="str">
        <f t="shared" si="0"/>
        <v>Lomelino, TTC Bual Solera, 150th Anniversary, Madeira</v>
      </c>
      <c r="D25" s="56">
        <v>150</v>
      </c>
      <c r="E25" s="56">
        <v>250</v>
      </c>
      <c r="K25" s="2" t="s">
        <v>392</v>
      </c>
      <c r="L25" s="2" t="s">
        <v>959</v>
      </c>
      <c r="V25" s="5"/>
      <c r="W25" s="7" t="s">
        <v>99</v>
      </c>
    </row>
    <row r="26" spans="1:23" ht="14.85" customHeight="1" x14ac:dyDescent="0.25">
      <c r="A26" s="53">
        <v>24</v>
      </c>
      <c r="B26" s="53" t="s">
        <v>835</v>
      </c>
      <c r="C26" s="50" t="str">
        <f t="shared" si="0"/>
        <v>East India Sherry</v>
      </c>
      <c r="D26" s="56">
        <v>380</v>
      </c>
      <c r="E26" s="56">
        <v>750</v>
      </c>
      <c r="K26" s="2" t="s">
        <v>393</v>
      </c>
      <c r="L26" s="2" t="s">
        <v>960</v>
      </c>
      <c r="V26" s="5"/>
      <c r="W26" s="7" t="s">
        <v>100</v>
      </c>
    </row>
    <row r="27" spans="1:23" ht="14.85" customHeight="1" x14ac:dyDescent="0.25">
      <c r="A27" s="53">
        <v>25</v>
      </c>
      <c r="B27" s="53" t="s">
        <v>837</v>
      </c>
      <c r="C27" s="50" t="str">
        <f t="shared" si="0"/>
        <v>Lomelino, Old Malmsey Solera, Madeira</v>
      </c>
      <c r="D27" s="56">
        <v>160</v>
      </c>
      <c r="E27" s="56">
        <v>220</v>
      </c>
      <c r="K27" s="2" t="s">
        <v>394</v>
      </c>
      <c r="L27" s="2" t="s">
        <v>961</v>
      </c>
      <c r="V27" s="5"/>
      <c r="W27" s="7" t="s">
        <v>101</v>
      </c>
    </row>
    <row r="28" spans="1:23" ht="14.85" customHeight="1" x14ac:dyDescent="0.25">
      <c r="A28" s="53">
        <v>26</v>
      </c>
      <c r="B28" s="53" t="s">
        <v>838</v>
      </c>
      <c r="C28" s="50" t="str">
        <f t="shared" si="0"/>
        <v>Lomelino, Old Sercial, Madeira (known as 1870)</v>
      </c>
      <c r="D28" s="56">
        <v>300</v>
      </c>
      <c r="E28" s="56">
        <v>400</v>
      </c>
      <c r="K28" s="2" t="s">
        <v>936</v>
      </c>
      <c r="L28" s="2" t="s">
        <v>962</v>
      </c>
      <c r="V28" s="5"/>
      <c r="W28" s="7" t="s">
        <v>102</v>
      </c>
    </row>
    <row r="29" spans="1:23" ht="14.85" customHeight="1" x14ac:dyDescent="0.25">
      <c r="A29" s="53">
        <v>27</v>
      </c>
      <c r="B29" s="53" t="s">
        <v>839</v>
      </c>
      <c r="C29" s="50" t="str">
        <f t="shared" si="0"/>
        <v>Henriques &amp; Henriques, Founders Malmsey, Madeira</v>
      </c>
      <c r="D29" s="56">
        <v>260</v>
      </c>
      <c r="E29" s="56">
        <v>380</v>
      </c>
      <c r="K29" s="2" t="s">
        <v>396</v>
      </c>
      <c r="L29" s="2" t="s">
        <v>963</v>
      </c>
      <c r="V29" s="5"/>
      <c r="W29" s="7" t="s">
        <v>103</v>
      </c>
    </row>
    <row r="30" spans="1:23" ht="14.85" customHeight="1" x14ac:dyDescent="0.25">
      <c r="A30" s="53">
        <v>28</v>
      </c>
      <c r="B30" s="53" t="s">
        <v>840</v>
      </c>
      <c r="C30" s="50" t="str">
        <f t="shared" si="0"/>
        <v>Henriques &amp; Henriques, Sercial Vintage, Madeira</v>
      </c>
      <c r="D30" s="56">
        <v>260</v>
      </c>
      <c r="E30" s="56">
        <v>380</v>
      </c>
      <c r="K30" s="2" t="s">
        <v>397</v>
      </c>
      <c r="L30" s="2" t="s">
        <v>964</v>
      </c>
      <c r="V30" s="5"/>
      <c r="W30" s="7" t="s">
        <v>104</v>
      </c>
    </row>
    <row r="31" spans="1:23" ht="14.85" customHeight="1" x14ac:dyDescent="0.25">
      <c r="A31" s="53">
        <v>29</v>
      </c>
      <c r="B31" s="53" t="s">
        <v>841</v>
      </c>
      <c r="C31" s="50" t="str">
        <f t="shared" si="0"/>
        <v>Rutherford &amp; Miles, Sercial, Madeira</v>
      </c>
      <c r="D31" s="56">
        <v>300</v>
      </c>
      <c r="E31" s="56">
        <v>440</v>
      </c>
      <c r="K31" s="2" t="s">
        <v>398</v>
      </c>
      <c r="L31" s="2" t="s">
        <v>965</v>
      </c>
      <c r="V31" s="5"/>
      <c r="W31" s="7" t="s">
        <v>105</v>
      </c>
    </row>
    <row r="32" spans="1:23" ht="14.85" customHeight="1" x14ac:dyDescent="0.25">
      <c r="A32" s="53">
        <v>30</v>
      </c>
      <c r="B32" s="53" t="s">
        <v>841</v>
      </c>
      <c r="C32" s="50" t="str">
        <f t="shared" si="0"/>
        <v>Rutherford &amp; Miles, Sercial, Madeira</v>
      </c>
      <c r="D32" s="56">
        <v>300</v>
      </c>
      <c r="E32" s="56">
        <v>440</v>
      </c>
      <c r="K32" s="2" t="s">
        <v>398</v>
      </c>
      <c r="L32" s="2" t="s">
        <v>966</v>
      </c>
      <c r="V32" s="5"/>
      <c r="W32" s="7" t="s">
        <v>106</v>
      </c>
    </row>
    <row r="33" spans="1:23" ht="14.85" customHeight="1" x14ac:dyDescent="0.25">
      <c r="A33" s="53">
        <v>31</v>
      </c>
      <c r="B33" s="53" t="s">
        <v>842</v>
      </c>
      <c r="C33" s="50" t="str">
        <f t="shared" si="0"/>
        <v>Rutherford &amp; Miles, Malmsey, Madeira</v>
      </c>
      <c r="D33" s="56">
        <v>200</v>
      </c>
      <c r="E33" s="56">
        <v>260</v>
      </c>
      <c r="K33" s="2" t="s">
        <v>399</v>
      </c>
      <c r="L33" s="2" t="s">
        <v>967</v>
      </c>
      <c r="V33" s="5"/>
      <c r="W33" s="7" t="s">
        <v>107</v>
      </c>
    </row>
    <row r="34" spans="1:23" ht="14.85" customHeight="1" x14ac:dyDescent="0.25">
      <c r="A34" s="53">
        <v>32</v>
      </c>
      <c r="B34" s="53" t="s">
        <v>842</v>
      </c>
      <c r="C34" s="50" t="str">
        <f t="shared" si="0"/>
        <v>Rutherford &amp; Miles, Malmsey, Madeira</v>
      </c>
      <c r="D34" s="56">
        <v>200</v>
      </c>
      <c r="E34" s="56">
        <v>260</v>
      </c>
      <c r="K34" s="2" t="s">
        <v>399</v>
      </c>
      <c r="L34" s="2" t="s">
        <v>968</v>
      </c>
      <c r="V34" s="5"/>
      <c r="W34" s="7" t="s">
        <v>108</v>
      </c>
    </row>
    <row r="35" spans="1:23" ht="14.85" customHeight="1" x14ac:dyDescent="0.25">
      <c r="A35" s="53">
        <v>33</v>
      </c>
      <c r="B35" s="53" t="s">
        <v>842</v>
      </c>
      <c r="C35" s="50" t="str">
        <f t="shared" si="0"/>
        <v>Rutherford &amp; Miles, Malmsey, Madeira</v>
      </c>
      <c r="D35" s="56">
        <v>200</v>
      </c>
      <c r="E35" s="56">
        <v>260</v>
      </c>
      <c r="K35" s="2" t="s">
        <v>399</v>
      </c>
      <c r="L35" s="2" t="s">
        <v>969</v>
      </c>
      <c r="V35" s="5"/>
      <c r="W35" s="7" t="s">
        <v>109</v>
      </c>
    </row>
    <row r="36" spans="1:23" ht="14.85" customHeight="1" x14ac:dyDescent="0.25">
      <c r="A36" s="53">
        <v>34</v>
      </c>
      <c r="B36" s="53" t="s">
        <v>843</v>
      </c>
      <c r="C36" s="50" t="str">
        <f t="shared" si="0"/>
        <v>Blandy's, Sercial Madeira</v>
      </c>
      <c r="D36" s="56">
        <v>120</v>
      </c>
      <c r="E36" s="56">
        <v>180</v>
      </c>
      <c r="K36" s="2" t="s">
        <v>400</v>
      </c>
      <c r="L36" s="2" t="s">
        <v>970</v>
      </c>
      <c r="V36" s="5"/>
      <c r="W36" s="7" t="s">
        <v>110</v>
      </c>
    </row>
    <row r="37" spans="1:23" ht="14.85" customHeight="1" x14ac:dyDescent="0.25">
      <c r="A37" s="53">
        <v>35</v>
      </c>
      <c r="B37" s="53" t="s">
        <v>844</v>
      </c>
      <c r="C37" s="50" t="str">
        <f t="shared" si="0"/>
        <v>Blandy's, Bual Madeira</v>
      </c>
      <c r="D37" s="56">
        <v>120</v>
      </c>
      <c r="E37" s="56">
        <v>180</v>
      </c>
      <c r="K37" s="2" t="s">
        <v>401</v>
      </c>
      <c r="L37" s="2" t="s">
        <v>971</v>
      </c>
      <c r="V37" s="5"/>
      <c r="W37" s="7" t="s">
        <v>111</v>
      </c>
    </row>
    <row r="38" spans="1:23" ht="14.85" customHeight="1" x14ac:dyDescent="0.25">
      <c r="A38" s="53">
        <v>36</v>
      </c>
      <c r="B38" s="53" t="s">
        <v>845</v>
      </c>
      <c r="C38" s="50" t="str">
        <f t="shared" si="0"/>
        <v>Blandy's, Terrantez Madeira</v>
      </c>
      <c r="D38" s="56">
        <v>110</v>
      </c>
      <c r="E38" s="56">
        <v>190</v>
      </c>
      <c r="K38" s="2" t="s">
        <v>402</v>
      </c>
      <c r="L38" s="2" t="s">
        <v>972</v>
      </c>
      <c r="V38" s="5"/>
      <c r="W38" s="7" t="s">
        <v>112</v>
      </c>
    </row>
    <row r="39" spans="1:23" ht="14.85" customHeight="1" x14ac:dyDescent="0.25">
      <c r="A39" s="53">
        <v>37</v>
      </c>
      <c r="B39" s="53" t="s">
        <v>846</v>
      </c>
      <c r="C39" s="50" t="str">
        <f t="shared" si="0"/>
        <v>Blandy's, Malmsey Madeira</v>
      </c>
      <c r="D39" s="56">
        <v>140</v>
      </c>
      <c r="E39" s="56">
        <v>200</v>
      </c>
      <c r="K39" s="2" t="s">
        <v>403</v>
      </c>
      <c r="L39" s="2" t="s">
        <v>973</v>
      </c>
      <c r="V39" s="5"/>
      <c r="W39" s="7" t="s">
        <v>113</v>
      </c>
    </row>
    <row r="40" spans="1:23" ht="14.85" customHeight="1" x14ac:dyDescent="0.25">
      <c r="A40" s="53">
        <v>38</v>
      </c>
      <c r="B40" s="53" t="s">
        <v>847</v>
      </c>
      <c r="C40" s="50" t="str">
        <f t="shared" si="0"/>
        <v>Harveys, Vintage, Petite Champagne Cognac</v>
      </c>
      <c r="D40" s="56">
        <v>260</v>
      </c>
      <c r="E40" s="56">
        <v>360</v>
      </c>
      <c r="K40" s="2" t="s">
        <v>404</v>
      </c>
      <c r="L40" s="2" t="s">
        <v>974</v>
      </c>
      <c r="V40" s="5"/>
      <c r="W40" s="7" t="s">
        <v>114</v>
      </c>
    </row>
    <row r="41" spans="1:23" ht="14.85" customHeight="1" x14ac:dyDescent="0.25">
      <c r="A41" s="53">
        <v>39</v>
      </c>
      <c r="B41" s="53" t="s">
        <v>826</v>
      </c>
      <c r="C41" s="50" t="str">
        <f t="shared" si="0"/>
        <v>Hine, Vintage Early Landed, Cognac</v>
      </c>
      <c r="D41" s="56">
        <v>560</v>
      </c>
      <c r="E41" s="56">
        <v>700</v>
      </c>
      <c r="K41" s="2" t="s">
        <v>30</v>
      </c>
      <c r="L41" s="2" t="s">
        <v>975</v>
      </c>
      <c r="V41" s="5"/>
      <c r="W41" s="7" t="s">
        <v>115</v>
      </c>
    </row>
    <row r="42" spans="1:23" ht="14.85" customHeight="1" x14ac:dyDescent="0.25">
      <c r="A42" s="53">
        <v>40</v>
      </c>
      <c r="B42" s="53" t="s">
        <v>849</v>
      </c>
      <c r="C42" s="50" t="str">
        <f t="shared" si="0"/>
        <v>Hine, Vintage Early Landed, Cognac</v>
      </c>
      <c r="D42" s="56">
        <v>560</v>
      </c>
      <c r="E42" s="56">
        <v>700</v>
      </c>
      <c r="K42" s="2" t="s">
        <v>30</v>
      </c>
      <c r="L42" s="2" t="s">
        <v>976</v>
      </c>
      <c r="V42" s="5"/>
      <c r="W42" s="7" t="s">
        <v>116</v>
      </c>
    </row>
    <row r="43" spans="1:23" ht="14.85" customHeight="1" x14ac:dyDescent="0.25">
      <c r="A43" s="53">
        <v>41</v>
      </c>
      <c r="B43" s="53" t="s">
        <v>29</v>
      </c>
      <c r="C43" s="50" t="str">
        <f t="shared" si="0"/>
        <v>1935/1961 Mixed Lot of Grande Champagne Cognacs</v>
      </c>
      <c r="D43" s="56">
        <v>250</v>
      </c>
      <c r="E43" s="56">
        <v>340</v>
      </c>
      <c r="K43" s="2" t="s">
        <v>405</v>
      </c>
      <c r="L43" s="2" t="s">
        <v>977</v>
      </c>
      <c r="V43" s="5"/>
      <c r="W43" s="7" t="s">
        <v>117</v>
      </c>
    </row>
    <row r="44" spans="1:23" ht="14.85" customHeight="1" x14ac:dyDescent="0.25">
      <c r="A44" s="53">
        <v>42</v>
      </c>
      <c r="B44" s="53" t="s">
        <v>29</v>
      </c>
      <c r="C44" s="50" t="str">
        <f t="shared" si="0"/>
        <v>F &amp; D Murray, Grande Fine Champagne, Grande Champagne Cognac 1er Cru Vieille Reserve</v>
      </c>
      <c r="D44" s="56">
        <v>100</v>
      </c>
      <c r="E44" s="56">
        <v>200</v>
      </c>
      <c r="K44" s="2" t="s">
        <v>406</v>
      </c>
      <c r="L44" s="2" t="s">
        <v>978</v>
      </c>
      <c r="V44" s="5"/>
      <c r="W44" s="7" t="s">
        <v>118</v>
      </c>
    </row>
    <row r="45" spans="1:23" ht="14.85" customHeight="1" x14ac:dyDescent="0.25">
      <c r="A45" s="53">
        <v>43</v>
      </c>
      <c r="B45" s="53" t="s">
        <v>29</v>
      </c>
      <c r="C45" s="50" t="str">
        <f t="shared" si="0"/>
        <v>Mixed Lot of Brandy (known to be bottled in 1970s)</v>
      </c>
      <c r="D45" s="56">
        <v>70</v>
      </c>
      <c r="E45" s="56">
        <v>100</v>
      </c>
      <c r="K45" s="2" t="s">
        <v>852</v>
      </c>
      <c r="L45" s="2" t="s">
        <v>979</v>
      </c>
      <c r="V45" s="5"/>
      <c r="W45" s="7" t="s">
        <v>119</v>
      </c>
    </row>
    <row r="46" spans="1:23" ht="14.85" customHeight="1" x14ac:dyDescent="0.25">
      <c r="A46" s="53">
        <v>44</v>
      </c>
      <c r="B46" s="53" t="s">
        <v>29</v>
      </c>
      <c r="C46" s="50" t="str">
        <f t="shared" si="0"/>
        <v>Remy Martin, Louis XIII, Grande Champagne Cognac</v>
      </c>
      <c r="D46" s="56">
        <v>800</v>
      </c>
      <c r="E46" s="56">
        <v>1200</v>
      </c>
      <c r="K46" s="2" t="s">
        <v>407</v>
      </c>
      <c r="L46" s="2" t="s">
        <v>980</v>
      </c>
      <c r="V46" s="5"/>
      <c r="W46" s="7" t="s">
        <v>120</v>
      </c>
    </row>
    <row r="47" spans="1:23" ht="14.85" customHeight="1" x14ac:dyDescent="0.25">
      <c r="A47" s="53">
        <v>45</v>
      </c>
      <c r="B47" s="53" t="s">
        <v>29</v>
      </c>
      <c r="C47" s="50" t="str">
        <f t="shared" si="0"/>
        <v>Glenfiddich, Single Malt Excellence 18YO, Speyside</v>
      </c>
      <c r="D47" s="56">
        <v>100</v>
      </c>
      <c r="E47" s="56">
        <v>200</v>
      </c>
      <c r="K47" s="2" t="s">
        <v>408</v>
      </c>
      <c r="L47" s="2" t="s">
        <v>981</v>
      </c>
      <c r="V47" s="5"/>
      <c r="W47" s="7" t="s">
        <v>121</v>
      </c>
    </row>
    <row r="48" spans="1:23" ht="14.85" customHeight="1" x14ac:dyDescent="0.25">
      <c r="A48" s="53">
        <v>46</v>
      </c>
      <c r="B48" s="53" t="s">
        <v>854</v>
      </c>
      <c r="C48" s="50" t="str">
        <f t="shared" si="0"/>
        <v>Pol Roger, Extra Dry</v>
      </c>
      <c r="D48" s="56">
        <v>100</v>
      </c>
      <c r="E48" s="56">
        <v>300</v>
      </c>
      <c r="K48" s="2" t="s">
        <v>409</v>
      </c>
      <c r="L48" s="2" t="s">
        <v>982</v>
      </c>
      <c r="V48" s="5"/>
      <c r="W48" s="7" t="s">
        <v>122</v>
      </c>
    </row>
    <row r="49" spans="1:23" ht="14.85" customHeight="1" x14ac:dyDescent="0.25">
      <c r="A49" s="53">
        <v>47</v>
      </c>
      <c r="B49" s="53" t="s">
        <v>855</v>
      </c>
      <c r="C49" s="50" t="str">
        <f t="shared" si="0"/>
        <v>Pol Roger, Brut Vintage</v>
      </c>
      <c r="D49" s="56">
        <v>100</v>
      </c>
      <c r="E49" s="56">
        <v>300</v>
      </c>
      <c r="K49" s="2" t="s">
        <v>410</v>
      </c>
      <c r="L49" s="2" t="s">
        <v>983</v>
      </c>
      <c r="V49" s="5"/>
      <c r="W49" s="7" t="s">
        <v>123</v>
      </c>
    </row>
    <row r="50" spans="1:23" ht="14.85" customHeight="1" x14ac:dyDescent="0.25">
      <c r="A50" s="53">
        <v>48</v>
      </c>
      <c r="B50" s="53" t="s">
        <v>856</v>
      </c>
      <c r="C50" s="50" t="str">
        <f t="shared" si="0"/>
        <v>Joseph Perrier, Brut (Magnum)</v>
      </c>
      <c r="D50" s="56">
        <v>100</v>
      </c>
      <c r="E50" s="56">
        <v>250</v>
      </c>
      <c r="K50" s="2" t="s">
        <v>411</v>
      </c>
      <c r="L50" s="2" t="s">
        <v>984</v>
      </c>
      <c r="V50" s="5"/>
      <c r="W50" s="7" t="s">
        <v>124</v>
      </c>
    </row>
    <row r="51" spans="1:23" ht="14.85" customHeight="1" x14ac:dyDescent="0.25">
      <c r="A51" s="53">
        <v>49</v>
      </c>
      <c r="B51" s="53" t="s">
        <v>826</v>
      </c>
      <c r="C51" s="50" t="str">
        <f t="shared" si="0"/>
        <v>Dom Perignon</v>
      </c>
      <c r="D51" s="56">
        <v>150</v>
      </c>
      <c r="E51" s="56">
        <v>220</v>
      </c>
      <c r="K51" s="2" t="s">
        <v>337</v>
      </c>
      <c r="L51" s="2" t="s">
        <v>985</v>
      </c>
      <c r="V51" s="5"/>
      <c r="W51" s="7" t="s">
        <v>125</v>
      </c>
    </row>
    <row r="52" spans="1:23" ht="14.85" customHeight="1" x14ac:dyDescent="0.25">
      <c r="A52" s="53">
        <v>50</v>
      </c>
      <c r="B52" s="53" t="s">
        <v>857</v>
      </c>
      <c r="C52" s="50" t="str">
        <f t="shared" si="0"/>
        <v>Louis Roederer, Cristal</v>
      </c>
      <c r="D52" s="56">
        <v>180</v>
      </c>
      <c r="E52" s="56">
        <v>280</v>
      </c>
      <c r="K52" s="2" t="s">
        <v>412</v>
      </c>
      <c r="L52" s="2" t="s">
        <v>986</v>
      </c>
      <c r="V52" s="5"/>
      <c r="W52" s="7" t="s">
        <v>126</v>
      </c>
    </row>
    <row r="53" spans="1:23" ht="14.85" customHeight="1" x14ac:dyDescent="0.25">
      <c r="A53" s="53">
        <v>51</v>
      </c>
      <c r="B53" s="53" t="s">
        <v>830</v>
      </c>
      <c r="C53" s="50" t="str">
        <f t="shared" si="0"/>
        <v>Bollinger, James Bond 007 Millesime</v>
      </c>
      <c r="D53" s="56">
        <v>100</v>
      </c>
      <c r="E53" s="56">
        <v>150</v>
      </c>
      <c r="K53" s="2" t="s">
        <v>413</v>
      </c>
      <c r="L53" s="2" t="s">
        <v>987</v>
      </c>
      <c r="V53" s="5"/>
      <c r="W53" s="7" t="s">
        <v>128</v>
      </c>
    </row>
    <row r="54" spans="1:23" ht="14.85" customHeight="1" x14ac:dyDescent="0.25">
      <c r="A54" s="53">
        <v>52</v>
      </c>
      <c r="B54" s="53" t="s">
        <v>858</v>
      </c>
      <c r="C54" s="50" t="str">
        <f t="shared" si="0"/>
        <v>Ulysse Collin, Les Maillons Rose de Saignee Extra Brut</v>
      </c>
      <c r="D54" s="56">
        <v>220</v>
      </c>
      <c r="E54" s="56">
        <v>380</v>
      </c>
      <c r="K54" s="2" t="s">
        <v>317</v>
      </c>
      <c r="L54" s="2" t="s">
        <v>988</v>
      </c>
      <c r="V54" s="5"/>
      <c r="W54" s="7" t="s">
        <v>129</v>
      </c>
    </row>
    <row r="55" spans="1:23" ht="14.85" customHeight="1" x14ac:dyDescent="0.25">
      <c r="A55" s="53">
        <v>53</v>
      </c>
      <c r="B55" s="53" t="s">
        <v>29</v>
      </c>
      <c r="C55" s="50" t="str">
        <f t="shared" si="0"/>
        <v>1943/1947 Pommery, Brut (Halves)</v>
      </c>
      <c r="D55" s="56">
        <v>100</v>
      </c>
      <c r="E55" s="56">
        <v>200</v>
      </c>
      <c r="K55" s="2" t="s">
        <v>414</v>
      </c>
      <c r="L55" s="2" t="s">
        <v>989</v>
      </c>
      <c r="V55" s="5"/>
      <c r="W55" s="7" t="s">
        <v>130</v>
      </c>
    </row>
    <row r="56" spans="1:23" ht="14.85" customHeight="1" x14ac:dyDescent="0.25">
      <c r="A56" s="53">
        <v>54</v>
      </c>
      <c r="B56" s="53" t="s">
        <v>29</v>
      </c>
      <c r="C56" s="50" t="str">
        <f t="shared" si="0"/>
        <v>1966/1971 Mixed Lot of Vintage Champagnes (Halves)</v>
      </c>
      <c r="D56" s="56">
        <v>100</v>
      </c>
      <c r="E56" s="56">
        <v>400</v>
      </c>
      <c r="K56" s="2" t="s">
        <v>415</v>
      </c>
      <c r="L56" s="2" t="s">
        <v>990</v>
      </c>
      <c r="V56" s="5"/>
      <c r="W56" s="7" t="s">
        <v>131</v>
      </c>
    </row>
    <row r="57" spans="1:23" ht="14.85" customHeight="1" x14ac:dyDescent="0.25">
      <c r="A57" s="53">
        <v>55</v>
      </c>
      <c r="B57" s="53" t="s">
        <v>29</v>
      </c>
      <c r="C57" s="50" t="str">
        <f t="shared" si="0"/>
        <v>Mixed Vintages of Champagne</v>
      </c>
      <c r="D57" s="56">
        <v>200</v>
      </c>
      <c r="E57" s="56">
        <v>300</v>
      </c>
      <c r="K57" s="2" t="s">
        <v>416</v>
      </c>
      <c r="L57" s="2" t="s">
        <v>991</v>
      </c>
      <c r="V57" s="5"/>
      <c r="W57" s="7" t="s">
        <v>132</v>
      </c>
    </row>
    <row r="58" spans="1:23" ht="14.85" customHeight="1" x14ac:dyDescent="0.25">
      <c r="A58" s="53">
        <v>56</v>
      </c>
      <c r="B58" s="53" t="s">
        <v>29</v>
      </c>
      <c r="C58" s="50" t="str">
        <f t="shared" si="0"/>
        <v>Moet &amp; Chandon, Rose Imperial</v>
      </c>
      <c r="D58" s="56">
        <v>180</v>
      </c>
      <c r="E58" s="56">
        <v>260</v>
      </c>
      <c r="K58" s="2" t="s">
        <v>417</v>
      </c>
      <c r="L58" s="2" t="s">
        <v>992</v>
      </c>
      <c r="V58" s="5"/>
      <c r="W58" s="7" t="s">
        <v>133</v>
      </c>
    </row>
    <row r="59" spans="1:23" ht="14.85" customHeight="1" x14ac:dyDescent="0.25">
      <c r="A59" s="53">
        <v>57</v>
      </c>
      <c r="B59" s="53" t="s">
        <v>29</v>
      </c>
      <c r="C59" s="50" t="str">
        <f t="shared" si="0"/>
        <v>Mixed Non-Vintage Champagne</v>
      </c>
      <c r="D59" s="56">
        <v>180</v>
      </c>
      <c r="E59" s="56">
        <v>240</v>
      </c>
      <c r="K59" s="2" t="s">
        <v>418</v>
      </c>
      <c r="L59" s="2" t="s">
        <v>993</v>
      </c>
      <c r="V59" s="5"/>
      <c r="W59" s="7" t="s">
        <v>134</v>
      </c>
    </row>
    <row r="60" spans="1:23" ht="14.85" customHeight="1" x14ac:dyDescent="0.25">
      <c r="A60" s="53">
        <v>58</v>
      </c>
      <c r="B60" s="53" t="s">
        <v>862</v>
      </c>
      <c r="C60" s="50" t="str">
        <f t="shared" si="0"/>
        <v>Massandra, Pink Muscat, Crimea</v>
      </c>
      <c r="D60" s="56">
        <v>190</v>
      </c>
      <c r="E60" s="56">
        <v>220</v>
      </c>
      <c r="K60" s="2" t="s">
        <v>419</v>
      </c>
      <c r="L60" s="2" t="s">
        <v>994</v>
      </c>
      <c r="V60" s="5"/>
      <c r="W60" s="7" t="s">
        <v>135</v>
      </c>
    </row>
    <row r="61" spans="1:23" ht="14.85" customHeight="1" x14ac:dyDescent="0.25">
      <c r="A61" s="53">
        <v>59</v>
      </c>
      <c r="B61" s="53" t="s">
        <v>863</v>
      </c>
      <c r="C61" s="50" t="str">
        <f t="shared" si="0"/>
        <v>Massandra, Alupka White Port</v>
      </c>
      <c r="D61" s="56">
        <v>280</v>
      </c>
      <c r="E61" s="56">
        <v>380</v>
      </c>
      <c r="K61" s="2" t="s">
        <v>420</v>
      </c>
      <c r="L61" s="2" t="s">
        <v>995</v>
      </c>
      <c r="V61" s="5"/>
      <c r="W61" s="7" t="s">
        <v>136</v>
      </c>
    </row>
    <row r="62" spans="1:23" ht="14.85" customHeight="1" x14ac:dyDescent="0.25">
      <c r="A62" s="53">
        <v>60</v>
      </c>
      <c r="B62" s="53" t="s">
        <v>865</v>
      </c>
      <c r="C62" s="50" t="str">
        <f t="shared" si="0"/>
        <v>Massandra, Pink Muscat, Crimea</v>
      </c>
      <c r="D62" s="56">
        <v>180</v>
      </c>
      <c r="E62" s="56">
        <v>280</v>
      </c>
      <c r="K62" s="2" t="s">
        <v>419</v>
      </c>
      <c r="L62" s="2" t="s">
        <v>996</v>
      </c>
      <c r="V62" s="5"/>
      <c r="W62" s="7" t="s">
        <v>137</v>
      </c>
    </row>
    <row r="63" spans="1:23" ht="14.85" customHeight="1" x14ac:dyDescent="0.25">
      <c r="A63" s="53">
        <v>61</v>
      </c>
      <c r="B63" s="53" t="s">
        <v>867</v>
      </c>
      <c r="C63" s="50" t="str">
        <f t="shared" si="0"/>
        <v>Tokaji Essencia, Koronauradalmi (Half Litre)</v>
      </c>
      <c r="D63" s="56">
        <v>180</v>
      </c>
      <c r="E63" s="56">
        <v>380</v>
      </c>
      <c r="K63" s="2" t="s">
        <v>421</v>
      </c>
      <c r="L63" s="2" t="s">
        <v>997</v>
      </c>
      <c r="V63" s="5"/>
      <c r="W63" s="7" t="s">
        <v>138</v>
      </c>
    </row>
    <row r="64" spans="1:23" ht="14.85" customHeight="1" x14ac:dyDescent="0.25">
      <c r="A64" s="53">
        <v>62</v>
      </c>
      <c r="B64" s="53" t="s">
        <v>868</v>
      </c>
      <c r="C64" s="50" t="str">
        <f t="shared" si="0"/>
        <v>Disznoko, Aszu 5 Puttonyos, Tokaj</v>
      </c>
      <c r="D64" s="56">
        <v>60</v>
      </c>
      <c r="E64" s="56">
        <v>90</v>
      </c>
      <c r="K64" s="2" t="s">
        <v>422</v>
      </c>
      <c r="L64" s="2" t="s">
        <v>998</v>
      </c>
      <c r="V64" s="5"/>
      <c r="W64" s="7" t="s">
        <v>139</v>
      </c>
    </row>
    <row r="65" spans="1:23" ht="14.85" customHeight="1" x14ac:dyDescent="0.25">
      <c r="A65" s="53">
        <v>63</v>
      </c>
      <c r="B65" s="53" t="s">
        <v>29</v>
      </c>
      <c r="C65" s="50" t="str">
        <f t="shared" si="0"/>
        <v>1957/1959 Vertical of Tokaji Aszu 6 puttonyos (Half Litres)</v>
      </c>
      <c r="D65" s="56">
        <v>150</v>
      </c>
      <c r="E65" s="56">
        <v>250</v>
      </c>
      <c r="K65" s="2" t="s">
        <v>423</v>
      </c>
      <c r="L65" s="2" t="s">
        <v>999</v>
      </c>
      <c r="V65" s="5"/>
      <c r="W65" s="7" t="s">
        <v>140</v>
      </c>
    </row>
    <row r="66" spans="1:23" ht="14.85" customHeight="1" x14ac:dyDescent="0.25">
      <c r="A66" s="53">
        <v>64</v>
      </c>
      <c r="B66" s="53" t="s">
        <v>869</v>
      </c>
      <c r="C66" s="50" t="str">
        <f t="shared" si="0"/>
        <v>Weingut Johannishof, Johannisberger Goldatzel Riesling Eiswein, Rheingau (Half Litres)- In Bond</v>
      </c>
      <c r="D66" s="56">
        <v>400</v>
      </c>
      <c r="E66" s="56">
        <v>600</v>
      </c>
      <c r="K66" s="2" t="s">
        <v>424</v>
      </c>
      <c r="L66" s="2" t="s">
        <v>1000</v>
      </c>
      <c r="V66" s="5"/>
      <c r="W66" s="7" t="s">
        <v>141</v>
      </c>
    </row>
    <row r="67" spans="1:23" ht="14.85" customHeight="1" x14ac:dyDescent="0.25">
      <c r="A67" s="53">
        <v>65</v>
      </c>
      <c r="B67" s="53" t="s">
        <v>870</v>
      </c>
      <c r="C67" s="50" t="str">
        <f t="shared" si="0"/>
        <v>Weingut Johannishof, Johannisberger Goldatzel Riesling Eiswein, Rheingau (Half Litres)- In Bond</v>
      </c>
      <c r="D67" s="56">
        <v>400</v>
      </c>
      <c r="E67" s="56">
        <v>600</v>
      </c>
      <c r="K67" s="2" t="s">
        <v>424</v>
      </c>
      <c r="L67" s="2" t="s">
        <v>1001</v>
      </c>
      <c r="V67" s="5"/>
      <c r="W67" s="7" t="s">
        <v>142</v>
      </c>
    </row>
    <row r="68" spans="1:23" ht="14.85" customHeight="1" x14ac:dyDescent="0.25">
      <c r="A68" s="53">
        <v>66</v>
      </c>
      <c r="B68" s="53" t="s">
        <v>871</v>
      </c>
      <c r="C68" s="50" t="str">
        <f t="shared" ref="C68:C131" si="1">HYPERLINK(L68,K68)</f>
        <v>Dr. Pauly-Bergweiler, Bernkasteler Badstube Doctorberg Riesling TBA, Mosel (Halves) - In Bond</v>
      </c>
      <c r="D68" s="56">
        <v>400</v>
      </c>
      <c r="E68" s="56">
        <v>600</v>
      </c>
      <c r="K68" s="2" t="s">
        <v>425</v>
      </c>
      <c r="L68" s="2" t="s">
        <v>1002</v>
      </c>
      <c r="V68" s="5"/>
      <c r="W68" s="7" t="s">
        <v>143</v>
      </c>
    </row>
    <row r="69" spans="1:23" ht="14.85" customHeight="1" x14ac:dyDescent="0.25">
      <c r="A69" s="53">
        <v>67</v>
      </c>
      <c r="B69" s="53" t="s">
        <v>872</v>
      </c>
      <c r="C69" s="50" t="str">
        <f t="shared" si="1"/>
        <v>Von Schubert, Maximin Grunhauser Abtsberg Riesling BA, Mosel (Halves) - In Bond</v>
      </c>
      <c r="D69" s="56">
        <v>700</v>
      </c>
      <c r="E69" s="56">
        <v>900</v>
      </c>
      <c r="K69" s="2" t="s">
        <v>426</v>
      </c>
      <c r="L69" s="2" t="s">
        <v>1003</v>
      </c>
      <c r="V69" s="5"/>
      <c r="W69" s="7" t="s">
        <v>144</v>
      </c>
    </row>
    <row r="70" spans="1:23" ht="14.85" customHeight="1" x14ac:dyDescent="0.25">
      <c r="A70" s="53">
        <v>68</v>
      </c>
      <c r="B70" s="53" t="s">
        <v>829</v>
      </c>
      <c r="C70" s="50" t="str">
        <f t="shared" si="1"/>
        <v>Schlossgut Diel, Dorsheimer Burgberg Riesling Beerenauslese, Nahe (Halves)</v>
      </c>
      <c r="D70" s="56">
        <v>400</v>
      </c>
      <c r="E70" s="56">
        <v>600</v>
      </c>
      <c r="K70" s="2" t="s">
        <v>427</v>
      </c>
      <c r="L70" s="2" t="s">
        <v>1004</v>
      </c>
      <c r="V70" s="5"/>
      <c r="W70" s="7" t="s">
        <v>145</v>
      </c>
    </row>
    <row r="71" spans="1:23" ht="14.85" customHeight="1" x14ac:dyDescent="0.25">
      <c r="A71" s="53">
        <v>69</v>
      </c>
      <c r="B71" s="53" t="s">
        <v>822</v>
      </c>
      <c r="C71" s="50" t="str">
        <f t="shared" si="1"/>
        <v>Chateau Suduiraut Premier Cru Classe, Sauternes</v>
      </c>
      <c r="D71" s="56">
        <v>100</v>
      </c>
      <c r="E71" s="56">
        <v>160</v>
      </c>
      <c r="K71" s="2" t="s">
        <v>428</v>
      </c>
      <c r="L71" s="2" t="s">
        <v>1005</v>
      </c>
      <c r="V71" s="5"/>
      <c r="W71" s="7" t="s">
        <v>146</v>
      </c>
    </row>
    <row r="72" spans="1:23" ht="14.85" customHeight="1" x14ac:dyDescent="0.25">
      <c r="A72" s="53">
        <v>70</v>
      </c>
      <c r="B72" s="53" t="s">
        <v>849</v>
      </c>
      <c r="C72" s="50" t="str">
        <f t="shared" si="1"/>
        <v>Chateau Climens Premier Cru Classe, Barsac</v>
      </c>
      <c r="D72" s="56">
        <v>650</v>
      </c>
      <c r="E72" s="56">
        <v>950</v>
      </c>
      <c r="K72" s="2" t="s">
        <v>429</v>
      </c>
      <c r="L72" s="2" t="s">
        <v>1006</v>
      </c>
      <c r="V72" s="5"/>
      <c r="W72" s="7" t="s">
        <v>147</v>
      </c>
    </row>
    <row r="73" spans="1:23" ht="14.85" customHeight="1" x14ac:dyDescent="0.25">
      <c r="A73" s="53">
        <v>71</v>
      </c>
      <c r="B73" s="53" t="s">
        <v>870</v>
      </c>
      <c r="C73" s="50" t="str">
        <f t="shared" si="1"/>
        <v>Chateau Haut-Bergeron, Cuvee 100, Sauternes</v>
      </c>
      <c r="D73" s="56">
        <v>200</v>
      </c>
      <c r="E73" s="56">
        <v>300</v>
      </c>
      <c r="K73" s="2" t="s">
        <v>430</v>
      </c>
      <c r="L73" s="2" t="s">
        <v>1007</v>
      </c>
      <c r="V73" s="5"/>
      <c r="W73" s="7" t="s">
        <v>148</v>
      </c>
    </row>
    <row r="74" spans="1:23" ht="14.85" customHeight="1" x14ac:dyDescent="0.25">
      <c r="A74" s="53">
        <v>72</v>
      </c>
      <c r="B74" s="53" t="s">
        <v>870</v>
      </c>
      <c r="C74" s="50" t="str">
        <f t="shared" si="1"/>
        <v>Chateau Haut-Bergeron, Cuvee 100, Sauternes</v>
      </c>
      <c r="D74" s="56">
        <v>200</v>
      </c>
      <c r="E74" s="56">
        <v>300</v>
      </c>
      <c r="K74" s="2" t="s">
        <v>430</v>
      </c>
      <c r="L74" s="2" t="s">
        <v>1008</v>
      </c>
      <c r="V74" s="5"/>
      <c r="W74" s="7" t="s">
        <v>149</v>
      </c>
    </row>
    <row r="75" spans="1:23" ht="14.85" customHeight="1" x14ac:dyDescent="0.25">
      <c r="A75" s="53">
        <v>73</v>
      </c>
      <c r="B75" s="53" t="s">
        <v>29</v>
      </c>
      <c r="C75" s="50" t="str">
        <f t="shared" si="1"/>
        <v>1994/1999 Vertical of Chateau de Fargues, Sauternes</v>
      </c>
      <c r="D75" s="56">
        <v>300</v>
      </c>
      <c r="E75" s="56">
        <v>400</v>
      </c>
      <c r="K75" s="2" t="s">
        <v>431</v>
      </c>
      <c r="L75" s="2" t="s">
        <v>1009</v>
      </c>
      <c r="V75" s="5"/>
      <c r="W75" s="7" t="s">
        <v>150</v>
      </c>
    </row>
    <row r="76" spans="1:23" ht="14.85" customHeight="1" x14ac:dyDescent="0.25">
      <c r="A76" s="53">
        <v>74</v>
      </c>
      <c r="B76" s="53" t="s">
        <v>873</v>
      </c>
      <c r="C76" s="50" t="str">
        <f t="shared" si="1"/>
        <v>Chateau Haut-Brion Premier Cru Classe, Pessac-Leognan</v>
      </c>
      <c r="D76" s="56">
        <v>300</v>
      </c>
      <c r="E76" s="56">
        <v>420</v>
      </c>
      <c r="K76" s="2" t="s">
        <v>41</v>
      </c>
      <c r="L76" s="2" t="s">
        <v>1010</v>
      </c>
      <c r="V76" s="5"/>
      <c r="W76" s="7" t="s">
        <v>151</v>
      </c>
    </row>
    <row r="77" spans="1:23" ht="14.85" customHeight="1" x14ac:dyDescent="0.25">
      <c r="A77" s="53">
        <v>75</v>
      </c>
      <c r="B77" s="53" t="s">
        <v>873</v>
      </c>
      <c r="C77" s="50" t="str">
        <f t="shared" si="1"/>
        <v>Chateau Lynch Bages 5eme Cru Classe, Pauillac</v>
      </c>
      <c r="D77" s="56">
        <v>200</v>
      </c>
      <c r="E77" s="56">
        <v>300</v>
      </c>
      <c r="K77" s="2" t="s">
        <v>432</v>
      </c>
      <c r="L77" s="2" t="s">
        <v>1011</v>
      </c>
      <c r="V77" s="5"/>
      <c r="W77" s="7" t="s">
        <v>152</v>
      </c>
    </row>
    <row r="78" spans="1:23" ht="14.85" customHeight="1" x14ac:dyDescent="0.25">
      <c r="A78" s="53">
        <v>76</v>
      </c>
      <c r="B78" s="53" t="s">
        <v>855</v>
      </c>
      <c r="C78" s="50" t="str">
        <f t="shared" si="1"/>
        <v>Ducru-Beaucaillou 2eme Cru Classe, Saint-Julien</v>
      </c>
      <c r="D78" s="56">
        <v>300</v>
      </c>
      <c r="E78" s="56">
        <v>400</v>
      </c>
      <c r="K78" s="2" t="s">
        <v>39</v>
      </c>
      <c r="L78" s="2" t="s">
        <v>1012</v>
      </c>
      <c r="V78" s="5"/>
      <c r="W78" s="7" t="s">
        <v>153</v>
      </c>
    </row>
    <row r="79" spans="1:23" ht="14.85" customHeight="1" x14ac:dyDescent="0.25">
      <c r="A79" s="53">
        <v>77</v>
      </c>
      <c r="B79" s="53" t="s">
        <v>855</v>
      </c>
      <c r="C79" s="50" t="str">
        <f t="shared" si="1"/>
        <v>Chateau Giscours 3eme Cru Classe, Margaux</v>
      </c>
      <c r="D79" s="56">
        <v>100</v>
      </c>
      <c r="E79" s="56">
        <v>150</v>
      </c>
      <c r="K79" s="2" t="s">
        <v>433</v>
      </c>
      <c r="L79" s="2" t="s">
        <v>1013</v>
      </c>
      <c r="V79" s="5"/>
      <c r="W79" s="7" t="s">
        <v>154</v>
      </c>
    </row>
    <row r="80" spans="1:23" ht="14.85" customHeight="1" x14ac:dyDescent="0.25">
      <c r="A80" s="53">
        <v>78</v>
      </c>
      <c r="B80" s="53" t="s">
        <v>855</v>
      </c>
      <c r="C80" s="50" t="str">
        <f t="shared" si="1"/>
        <v>Chateau Beychevelle 4eme Cru Classe, Saint-Julien</v>
      </c>
      <c r="D80" s="56">
        <v>100</v>
      </c>
      <c r="E80" s="56">
        <v>150</v>
      </c>
      <c r="K80" s="2" t="s">
        <v>434</v>
      </c>
      <c r="L80" s="2" t="s">
        <v>1014</v>
      </c>
      <c r="V80" s="5"/>
      <c r="W80" s="7" t="s">
        <v>155</v>
      </c>
    </row>
    <row r="81" spans="1:23" ht="14.85" customHeight="1" x14ac:dyDescent="0.25">
      <c r="A81" s="53">
        <v>79</v>
      </c>
      <c r="B81" s="53" t="s">
        <v>855</v>
      </c>
      <c r="C81" s="50" t="str">
        <f t="shared" si="1"/>
        <v>Chateau Talbot 4eme Cru Classe, Saint-Julien</v>
      </c>
      <c r="D81" s="56">
        <v>200</v>
      </c>
      <c r="E81" s="56">
        <v>300</v>
      </c>
      <c r="K81" s="2" t="s">
        <v>435</v>
      </c>
      <c r="L81" s="2" t="s">
        <v>1015</v>
      </c>
      <c r="V81" s="5"/>
      <c r="W81" s="7" t="s">
        <v>156</v>
      </c>
    </row>
    <row r="82" spans="1:23" ht="14.85" customHeight="1" x14ac:dyDescent="0.25">
      <c r="A82" s="53">
        <v>80</v>
      </c>
      <c r="B82" s="53" t="s">
        <v>855</v>
      </c>
      <c r="C82" s="50" t="str">
        <f t="shared" si="1"/>
        <v>Chateau Lynch Bages 5eme Cru Classe, Pauillac</v>
      </c>
      <c r="D82" s="56">
        <v>160</v>
      </c>
      <c r="E82" s="56">
        <v>200</v>
      </c>
      <c r="K82" s="2" t="s">
        <v>432</v>
      </c>
      <c r="L82" s="2" t="s">
        <v>1016</v>
      </c>
      <c r="V82" s="5"/>
      <c r="W82" s="7" t="s">
        <v>157</v>
      </c>
    </row>
    <row r="83" spans="1:23" ht="14.85" customHeight="1" x14ac:dyDescent="0.25">
      <c r="A83" s="53">
        <v>81</v>
      </c>
      <c r="B83" s="53" t="s">
        <v>856</v>
      </c>
      <c r="C83" s="50" t="str">
        <f t="shared" si="1"/>
        <v>Chateau Latour Premier Cru Classe, Pauillac</v>
      </c>
      <c r="D83" s="56">
        <v>1200</v>
      </c>
      <c r="E83" s="56">
        <v>1700</v>
      </c>
      <c r="K83" s="2" t="s">
        <v>127</v>
      </c>
      <c r="L83" s="2" t="s">
        <v>1017</v>
      </c>
      <c r="V83" s="5"/>
      <c r="W83" s="7" t="s">
        <v>158</v>
      </c>
    </row>
    <row r="84" spans="1:23" ht="14.85" customHeight="1" x14ac:dyDescent="0.25">
      <c r="A84" s="53">
        <v>82</v>
      </c>
      <c r="B84" s="53" t="s">
        <v>822</v>
      </c>
      <c r="C84" s="50" t="str">
        <f t="shared" si="1"/>
        <v>Chateau Latour Premier Cru Classe, Pauillac</v>
      </c>
      <c r="D84" s="56">
        <v>800</v>
      </c>
      <c r="E84" s="56">
        <v>1200</v>
      </c>
      <c r="K84" s="2" t="s">
        <v>127</v>
      </c>
      <c r="L84" s="2" t="s">
        <v>1018</v>
      </c>
      <c r="V84" s="5"/>
      <c r="W84" s="7" t="s">
        <v>159</v>
      </c>
    </row>
    <row r="85" spans="1:23" ht="14.85" customHeight="1" x14ac:dyDescent="0.25">
      <c r="A85" s="53">
        <v>83</v>
      </c>
      <c r="B85" s="53" t="s">
        <v>822</v>
      </c>
      <c r="C85" s="50" t="str">
        <f t="shared" si="1"/>
        <v>Chateau Lafite Rothschild Premier Cru Classe, Pauillac</v>
      </c>
      <c r="D85" s="56">
        <v>750</v>
      </c>
      <c r="E85" s="56">
        <v>1000</v>
      </c>
      <c r="K85" s="2" t="s">
        <v>38</v>
      </c>
      <c r="L85" s="2" t="s">
        <v>1019</v>
      </c>
      <c r="V85" s="5"/>
      <c r="W85" s="7" t="s">
        <v>160</v>
      </c>
    </row>
    <row r="86" spans="1:23" ht="14.85" customHeight="1" x14ac:dyDescent="0.25">
      <c r="A86" s="53">
        <v>84</v>
      </c>
      <c r="B86" s="53" t="s">
        <v>875</v>
      </c>
      <c r="C86" s="50" t="str">
        <f t="shared" si="1"/>
        <v>Chateau Haut-Brion Premier Cru Classe, Pessac-Leognan</v>
      </c>
      <c r="D86" s="56">
        <v>130</v>
      </c>
      <c r="E86" s="56">
        <v>180</v>
      </c>
      <c r="K86" s="2" t="s">
        <v>41</v>
      </c>
      <c r="L86" s="2" t="s">
        <v>1020</v>
      </c>
      <c r="V86" s="5"/>
      <c r="W86" s="7" t="s">
        <v>161</v>
      </c>
    </row>
    <row r="87" spans="1:23" ht="14.85" customHeight="1" x14ac:dyDescent="0.25">
      <c r="A87" s="53">
        <v>85</v>
      </c>
      <c r="B87" s="53" t="s">
        <v>823</v>
      </c>
      <c r="C87" s="50" t="str">
        <f t="shared" si="1"/>
        <v>Chateau Latour Premier Cru Classe, Pauillac</v>
      </c>
      <c r="D87" s="56">
        <v>900</v>
      </c>
      <c r="E87" s="56">
        <v>1100</v>
      </c>
      <c r="K87" s="2" t="s">
        <v>127</v>
      </c>
      <c r="L87" s="2" t="s">
        <v>1021</v>
      </c>
      <c r="V87" s="5"/>
      <c r="W87" s="7" t="s">
        <v>162</v>
      </c>
    </row>
    <row r="88" spans="1:23" ht="14.85" customHeight="1" x14ac:dyDescent="0.25">
      <c r="A88" s="53">
        <v>86</v>
      </c>
      <c r="B88" s="53" t="s">
        <v>876</v>
      </c>
      <c r="C88" s="50" t="str">
        <f t="shared" si="1"/>
        <v>Chateau Latour Premier Cru Classe, Pauillac</v>
      </c>
      <c r="D88" s="56">
        <v>1800</v>
      </c>
      <c r="E88" s="56">
        <v>2400</v>
      </c>
      <c r="K88" s="2" t="s">
        <v>127</v>
      </c>
      <c r="L88" s="2" t="s">
        <v>1022</v>
      </c>
      <c r="V88" s="5"/>
      <c r="W88" s="7" t="s">
        <v>163</v>
      </c>
    </row>
    <row r="89" spans="1:23" ht="14.85" customHeight="1" x14ac:dyDescent="0.25">
      <c r="A89" s="53">
        <v>87</v>
      </c>
      <c r="B89" s="53" t="s">
        <v>876</v>
      </c>
      <c r="C89" s="50" t="str">
        <f t="shared" si="1"/>
        <v>Chateau Latour Premier Cru Classe, Pauillac</v>
      </c>
      <c r="D89" s="56">
        <v>1000</v>
      </c>
      <c r="E89" s="56">
        <v>1500</v>
      </c>
      <c r="K89" s="2" t="s">
        <v>127</v>
      </c>
      <c r="L89" s="2" t="s">
        <v>1023</v>
      </c>
      <c r="V89" s="5"/>
      <c r="W89" s="7" t="s">
        <v>164</v>
      </c>
    </row>
    <row r="90" spans="1:23" ht="14.85" customHeight="1" x14ac:dyDescent="0.25">
      <c r="A90" s="53">
        <v>88</v>
      </c>
      <c r="B90" s="53" t="s">
        <v>877</v>
      </c>
      <c r="C90" s="50" t="str">
        <f t="shared" si="1"/>
        <v>Chateau Lafite Rothschild Premier Cru Classe, Pauillac</v>
      </c>
      <c r="D90" s="56">
        <v>1400</v>
      </c>
      <c r="E90" s="56">
        <v>1800</v>
      </c>
      <c r="K90" s="2" t="s">
        <v>38</v>
      </c>
      <c r="L90" s="2" t="s">
        <v>1024</v>
      </c>
      <c r="V90" s="5"/>
      <c r="W90" s="7" t="s">
        <v>165</v>
      </c>
    </row>
    <row r="91" spans="1:23" ht="14.85" customHeight="1" x14ac:dyDescent="0.25">
      <c r="A91" s="53">
        <v>89</v>
      </c>
      <c r="B91" s="53" t="s">
        <v>878</v>
      </c>
      <c r="C91" s="50" t="str">
        <f t="shared" si="1"/>
        <v>Chateau Margaux Premier Cru Classe, Margaux</v>
      </c>
      <c r="D91" s="56">
        <v>140</v>
      </c>
      <c r="E91" s="56">
        <v>240</v>
      </c>
      <c r="K91" s="2" t="s">
        <v>436</v>
      </c>
      <c r="L91" s="2" t="s">
        <v>1025</v>
      </c>
      <c r="V91" s="5"/>
      <c r="W91" s="7" t="s">
        <v>166</v>
      </c>
    </row>
    <row r="92" spans="1:23" ht="14.85" customHeight="1" x14ac:dyDescent="0.25">
      <c r="A92" s="53">
        <v>90</v>
      </c>
      <c r="B92" s="53" t="s">
        <v>869</v>
      </c>
      <c r="C92" s="50" t="str">
        <f t="shared" si="1"/>
        <v>Chateau Margaux Premier Cru Classe, Margaux</v>
      </c>
      <c r="D92" s="56">
        <v>180</v>
      </c>
      <c r="E92" s="56">
        <v>280</v>
      </c>
      <c r="K92" s="2" t="s">
        <v>436</v>
      </c>
      <c r="L92" s="2" t="s">
        <v>1026</v>
      </c>
      <c r="V92" s="5"/>
      <c r="W92" s="7" t="s">
        <v>167</v>
      </c>
    </row>
    <row r="93" spans="1:23" ht="14.85" customHeight="1" x14ac:dyDescent="0.25">
      <c r="A93" s="53">
        <v>91</v>
      </c>
      <c r="B93" s="53" t="s">
        <v>879</v>
      </c>
      <c r="C93" s="50" t="str">
        <f t="shared" si="1"/>
        <v>Chateau Margaux Premier Cru Classe, Margaux</v>
      </c>
      <c r="D93" s="56">
        <v>180</v>
      </c>
      <c r="E93" s="56">
        <v>280</v>
      </c>
      <c r="K93" s="2" t="s">
        <v>436</v>
      </c>
      <c r="L93" s="2" t="s">
        <v>1027</v>
      </c>
      <c r="V93" s="5"/>
      <c r="W93" s="7" t="s">
        <v>168</v>
      </c>
    </row>
    <row r="94" spans="1:23" ht="14.85" customHeight="1" x14ac:dyDescent="0.25">
      <c r="A94" s="53">
        <v>92</v>
      </c>
      <c r="B94" s="53" t="s">
        <v>879</v>
      </c>
      <c r="C94" s="50" t="str">
        <f t="shared" si="1"/>
        <v>Chateau Margaux Premier Cru Classe, Margaux</v>
      </c>
      <c r="D94" s="56">
        <v>140</v>
      </c>
      <c r="E94" s="56">
        <v>180</v>
      </c>
      <c r="K94" s="2" t="s">
        <v>436</v>
      </c>
      <c r="L94" s="2" t="s">
        <v>1028</v>
      </c>
      <c r="V94" s="5"/>
      <c r="W94" s="7" t="s">
        <v>169</v>
      </c>
    </row>
    <row r="95" spans="1:23" ht="14.85" customHeight="1" x14ac:dyDescent="0.25">
      <c r="A95" s="53">
        <v>93</v>
      </c>
      <c r="B95" s="53" t="s">
        <v>868</v>
      </c>
      <c r="C95" s="50" t="str">
        <f t="shared" si="1"/>
        <v>Chateau Mouton Rothschild Premier Cru Classe, Pauillac</v>
      </c>
      <c r="D95" s="56">
        <v>750</v>
      </c>
      <c r="E95" s="56">
        <v>1000</v>
      </c>
      <c r="K95" s="2" t="s">
        <v>40</v>
      </c>
      <c r="L95" s="2" t="s">
        <v>1029</v>
      </c>
      <c r="V95" s="5"/>
      <c r="W95" s="7" t="s">
        <v>170</v>
      </c>
    </row>
    <row r="96" spans="1:23" ht="14.85" customHeight="1" x14ac:dyDescent="0.25">
      <c r="A96" s="53">
        <v>94</v>
      </c>
      <c r="B96" s="53" t="s">
        <v>868</v>
      </c>
      <c r="C96" s="50" t="str">
        <f t="shared" si="1"/>
        <v>Cos d'Estournel 2eme Cru Classe, Saint-Estephe</v>
      </c>
      <c r="D96" s="56">
        <v>900</v>
      </c>
      <c r="E96" s="56">
        <v>1200</v>
      </c>
      <c r="K96" s="2" t="s">
        <v>437</v>
      </c>
      <c r="L96" s="2" t="s">
        <v>1030</v>
      </c>
      <c r="V96" s="5"/>
      <c r="W96" s="7" t="s">
        <v>171</v>
      </c>
    </row>
    <row r="97" spans="1:23" ht="14.85" customHeight="1" x14ac:dyDescent="0.25">
      <c r="A97" s="53">
        <v>95</v>
      </c>
      <c r="B97" s="53" t="s">
        <v>868</v>
      </c>
      <c r="C97" s="50" t="str">
        <f t="shared" si="1"/>
        <v>Pavillon Rouge du Chateau Margaux, Margaux</v>
      </c>
      <c r="D97" s="56">
        <v>900</v>
      </c>
      <c r="E97" s="56">
        <v>1200</v>
      </c>
      <c r="K97" s="2" t="s">
        <v>438</v>
      </c>
      <c r="L97" s="2" t="s">
        <v>1031</v>
      </c>
      <c r="V97" s="5"/>
      <c r="W97" s="7" t="s">
        <v>172</v>
      </c>
    </row>
    <row r="98" spans="1:23" ht="14.85" customHeight="1" x14ac:dyDescent="0.25">
      <c r="A98" s="53">
        <v>96</v>
      </c>
      <c r="B98" s="53" t="s">
        <v>870</v>
      </c>
      <c r="C98" s="50" t="str">
        <f t="shared" si="1"/>
        <v>Chateau Leoville Barton 2eme Cru Classe, Saint-Julien</v>
      </c>
      <c r="D98" s="56">
        <v>240</v>
      </c>
      <c r="E98" s="56">
        <v>320</v>
      </c>
      <c r="K98" s="2" t="s">
        <v>439</v>
      </c>
      <c r="L98" s="2" t="s">
        <v>1032</v>
      </c>
      <c r="V98" s="5"/>
      <c r="W98" s="7" t="s">
        <v>173</v>
      </c>
    </row>
    <row r="99" spans="1:23" ht="14.85" customHeight="1" x14ac:dyDescent="0.25">
      <c r="A99" s="53">
        <v>97</v>
      </c>
      <c r="B99" s="53" t="s">
        <v>870</v>
      </c>
      <c r="C99" s="50" t="str">
        <f t="shared" si="1"/>
        <v>Chateau Rauzan-Segla 2eme Cru Classe, Margaux</v>
      </c>
      <c r="D99" s="56">
        <v>250</v>
      </c>
      <c r="E99" s="56">
        <v>340</v>
      </c>
      <c r="K99" s="2" t="s">
        <v>440</v>
      </c>
      <c r="L99" s="2" t="s">
        <v>1033</v>
      </c>
      <c r="V99" s="5"/>
      <c r="W99" s="7" t="s">
        <v>174</v>
      </c>
    </row>
    <row r="100" spans="1:23" ht="14.85" customHeight="1" x14ac:dyDescent="0.25">
      <c r="A100" s="53">
        <v>98</v>
      </c>
      <c r="B100" s="53" t="s">
        <v>870</v>
      </c>
      <c r="C100" s="50" t="str">
        <f t="shared" si="1"/>
        <v>Chateau Le Boscq, Saint-Estephe</v>
      </c>
      <c r="D100" s="56">
        <v>150</v>
      </c>
      <c r="E100" s="56">
        <v>200</v>
      </c>
      <c r="K100" s="2" t="s">
        <v>441</v>
      </c>
      <c r="L100" s="2" t="s">
        <v>1034</v>
      </c>
      <c r="V100" s="5"/>
      <c r="W100" s="7" t="s">
        <v>175</v>
      </c>
    </row>
    <row r="101" spans="1:23" ht="14.85" customHeight="1" x14ac:dyDescent="0.25">
      <c r="A101" s="53">
        <v>99</v>
      </c>
      <c r="B101" s="53" t="s">
        <v>880</v>
      </c>
      <c r="C101" s="50" t="str">
        <f t="shared" si="1"/>
        <v>Chateau Mouton Rothschild Premier Cru Classe, Pauillac</v>
      </c>
      <c r="D101" s="56">
        <v>200</v>
      </c>
      <c r="E101" s="56">
        <v>280</v>
      </c>
      <c r="K101" s="2" t="s">
        <v>40</v>
      </c>
      <c r="L101" s="2" t="s">
        <v>1035</v>
      </c>
      <c r="V101" s="5"/>
      <c r="W101" s="7" t="s">
        <v>176</v>
      </c>
    </row>
    <row r="102" spans="1:23" ht="14.85" customHeight="1" x14ac:dyDescent="0.25">
      <c r="A102" s="53">
        <v>100</v>
      </c>
      <c r="B102" s="53" t="s">
        <v>881</v>
      </c>
      <c r="C102" s="50" t="str">
        <f t="shared" si="1"/>
        <v>Chateau Palmer 3eme Cru Classe, Margaux</v>
      </c>
      <c r="D102" s="56">
        <v>380</v>
      </c>
      <c r="E102" s="56">
        <v>480</v>
      </c>
      <c r="K102" s="2" t="s">
        <v>442</v>
      </c>
      <c r="L102" s="2" t="s">
        <v>1036</v>
      </c>
      <c r="V102" s="5"/>
      <c r="W102" s="7" t="s">
        <v>177</v>
      </c>
    </row>
    <row r="103" spans="1:23" ht="14.85" customHeight="1" x14ac:dyDescent="0.25">
      <c r="A103" s="53">
        <v>101</v>
      </c>
      <c r="B103" s="53" t="s">
        <v>882</v>
      </c>
      <c r="C103" s="50" t="str">
        <f t="shared" si="1"/>
        <v>Chateau Lafite Rothschild Premier Cru Classe, Pauillac (Imperial)</v>
      </c>
      <c r="D103" s="56">
        <v>2200</v>
      </c>
      <c r="E103" s="56">
        <v>2800</v>
      </c>
      <c r="K103" s="2" t="s">
        <v>318</v>
      </c>
      <c r="L103" s="2" t="s">
        <v>1037</v>
      </c>
      <c r="V103" s="5"/>
      <c r="W103" s="7" t="s">
        <v>178</v>
      </c>
    </row>
    <row r="104" spans="1:23" ht="14.85" customHeight="1" x14ac:dyDescent="0.25">
      <c r="A104" s="53">
        <v>102</v>
      </c>
      <c r="B104" s="53" t="s">
        <v>883</v>
      </c>
      <c r="C104" s="50" t="str">
        <f t="shared" si="1"/>
        <v>Chateau Leoville Barton 2eme Cru Classe, Saint-Julien</v>
      </c>
      <c r="D104" s="56">
        <v>400</v>
      </c>
      <c r="E104" s="56">
        <v>500</v>
      </c>
      <c r="K104" s="2" t="s">
        <v>439</v>
      </c>
      <c r="L104" s="2" t="s">
        <v>1038</v>
      </c>
      <c r="V104" s="5"/>
      <c r="W104" s="7" t="s">
        <v>179</v>
      </c>
    </row>
    <row r="105" spans="1:23" ht="14.85" customHeight="1" x14ac:dyDescent="0.25">
      <c r="A105" s="53">
        <v>103</v>
      </c>
      <c r="B105" s="53" t="s">
        <v>829</v>
      </c>
      <c r="C105" s="50" t="str">
        <f t="shared" si="1"/>
        <v>Chateau Lascombes 2eme Cru Classe, Margaux</v>
      </c>
      <c r="D105" s="56">
        <v>500</v>
      </c>
      <c r="E105" s="56">
        <v>700</v>
      </c>
      <c r="K105" s="2" t="s">
        <v>443</v>
      </c>
      <c r="L105" s="2" t="s">
        <v>1039</v>
      </c>
      <c r="V105" s="5"/>
      <c r="W105" s="7" t="s">
        <v>180</v>
      </c>
    </row>
    <row r="106" spans="1:23" ht="14.85" customHeight="1" x14ac:dyDescent="0.25">
      <c r="A106" s="53">
        <v>104</v>
      </c>
      <c r="B106" s="53" t="s">
        <v>829</v>
      </c>
      <c r="C106" s="50" t="str">
        <f t="shared" si="1"/>
        <v>Chateau Pichon Baron 2eme Cru Classe, Pauillac</v>
      </c>
      <c r="D106" s="56">
        <v>500</v>
      </c>
      <c r="E106" s="56">
        <v>700</v>
      </c>
      <c r="K106" s="2" t="s">
        <v>444</v>
      </c>
      <c r="L106" s="2" t="s">
        <v>1040</v>
      </c>
      <c r="V106" s="5"/>
      <c r="W106" s="7" t="s">
        <v>181</v>
      </c>
    </row>
    <row r="107" spans="1:23" ht="14.85" customHeight="1" x14ac:dyDescent="0.25">
      <c r="A107" s="53">
        <v>105</v>
      </c>
      <c r="B107" s="53" t="s">
        <v>829</v>
      </c>
      <c r="C107" s="50" t="str">
        <f t="shared" si="1"/>
        <v>Chateau Montrose 2eme Cru Classe, Saint-Estephe</v>
      </c>
      <c r="D107" s="56">
        <v>900</v>
      </c>
      <c r="E107" s="56">
        <v>1300</v>
      </c>
      <c r="K107" s="2" t="s">
        <v>445</v>
      </c>
      <c r="L107" s="2" t="s">
        <v>1041</v>
      </c>
      <c r="V107" s="5"/>
      <c r="W107" s="7" t="s">
        <v>182</v>
      </c>
    </row>
    <row r="108" spans="1:23" ht="14.85" customHeight="1" x14ac:dyDescent="0.25">
      <c r="A108" s="53">
        <v>106</v>
      </c>
      <c r="B108" s="53" t="s">
        <v>829</v>
      </c>
      <c r="C108" s="50" t="str">
        <f t="shared" si="1"/>
        <v>Ducru-Beaucaillou 2eme Cru Classe, Saint-Julien</v>
      </c>
      <c r="D108" s="56">
        <v>1200</v>
      </c>
      <c r="E108" s="56">
        <v>1700</v>
      </c>
      <c r="K108" s="2" t="s">
        <v>39</v>
      </c>
      <c r="L108" s="2" t="s">
        <v>1042</v>
      </c>
      <c r="V108" s="5"/>
      <c r="W108" s="7" t="s">
        <v>183</v>
      </c>
    </row>
    <row r="109" spans="1:23" ht="14.85" customHeight="1" x14ac:dyDescent="0.25">
      <c r="A109" s="53">
        <v>107</v>
      </c>
      <c r="B109" s="53" t="s">
        <v>829</v>
      </c>
      <c r="C109" s="50" t="str">
        <f t="shared" si="1"/>
        <v>Chateau Pontet-Canet 5eme Cru Classe, Pauillac - In Bond</v>
      </c>
      <c r="D109" s="56">
        <v>700</v>
      </c>
      <c r="E109" s="56">
        <v>850</v>
      </c>
      <c r="K109" s="2" t="s">
        <v>446</v>
      </c>
      <c r="L109" s="2" t="s">
        <v>1043</v>
      </c>
      <c r="V109" s="5"/>
      <c r="W109" s="7" t="s">
        <v>184</v>
      </c>
    </row>
    <row r="110" spans="1:23" ht="14.85" customHeight="1" x14ac:dyDescent="0.25">
      <c r="A110" s="53">
        <v>108</v>
      </c>
      <c r="B110" s="53" t="s">
        <v>884</v>
      </c>
      <c r="C110" s="50" t="str">
        <f t="shared" si="1"/>
        <v>Chateau Pontet-Canet 5eme Cru Classe, Pauillac - In Bond</v>
      </c>
      <c r="D110" s="56">
        <v>480</v>
      </c>
      <c r="E110" s="56">
        <v>600</v>
      </c>
      <c r="K110" s="2" t="s">
        <v>446</v>
      </c>
      <c r="L110" s="2" t="s">
        <v>1044</v>
      </c>
      <c r="V110" s="5"/>
      <c r="W110" s="7" t="s">
        <v>185</v>
      </c>
    </row>
    <row r="111" spans="1:23" ht="14.85" customHeight="1" x14ac:dyDescent="0.25">
      <c r="A111" s="53">
        <v>109</v>
      </c>
      <c r="B111" s="53" t="s">
        <v>885</v>
      </c>
      <c r="C111" s="50" t="str">
        <f t="shared" si="1"/>
        <v>Chateau Grand-Puy-Lacoste 5eme Cru Classe, Pauillac (Double Magnums) - In Bond</v>
      </c>
      <c r="D111" s="56">
        <v>500</v>
      </c>
      <c r="E111" s="56">
        <v>700</v>
      </c>
      <c r="K111" s="2" t="s">
        <v>447</v>
      </c>
      <c r="L111" s="2" t="s">
        <v>1045</v>
      </c>
      <c r="V111" s="5"/>
      <c r="W111" s="7" t="s">
        <v>186</v>
      </c>
    </row>
    <row r="112" spans="1:23" ht="14.85" customHeight="1" x14ac:dyDescent="0.25">
      <c r="A112" s="53">
        <v>110</v>
      </c>
      <c r="B112" s="53" t="s">
        <v>887</v>
      </c>
      <c r="C112" s="50" t="str">
        <f t="shared" si="1"/>
        <v>Chateau Giscours 3eme Cru Classe, Margaux (Magnums) - In Bond</v>
      </c>
      <c r="D112" s="56">
        <v>480</v>
      </c>
      <c r="E112" s="56">
        <v>580</v>
      </c>
      <c r="K112" s="2" t="s">
        <v>448</v>
      </c>
      <c r="L112" s="2" t="s">
        <v>1046</v>
      </c>
      <c r="V112" s="5"/>
      <c r="W112" s="7" t="s">
        <v>187</v>
      </c>
    </row>
    <row r="113" spans="1:23" ht="14.85" customHeight="1" x14ac:dyDescent="0.25">
      <c r="A113" s="53">
        <v>111</v>
      </c>
      <c r="B113" s="53" t="s">
        <v>887</v>
      </c>
      <c r="C113" s="50" t="str">
        <f t="shared" si="1"/>
        <v>Chateau Marquis de Terme 4eme Cru Classe, Margaux</v>
      </c>
      <c r="D113" s="56">
        <v>200</v>
      </c>
      <c r="E113" s="56">
        <v>300</v>
      </c>
      <c r="K113" s="2" t="s">
        <v>449</v>
      </c>
      <c r="L113" s="2" t="s">
        <v>1047</v>
      </c>
      <c r="V113" s="5"/>
      <c r="W113" s="7" t="s">
        <v>188</v>
      </c>
    </row>
    <row r="114" spans="1:23" ht="14.85" customHeight="1" x14ac:dyDescent="0.25">
      <c r="A114" s="53">
        <v>112</v>
      </c>
      <c r="B114" s="53" t="s">
        <v>887</v>
      </c>
      <c r="C114" s="50" t="str">
        <f t="shared" si="1"/>
        <v>Chateau de Camensac 5eme Cru Classe, Haut-Medoc</v>
      </c>
      <c r="D114" s="56">
        <v>150</v>
      </c>
      <c r="E114" s="56">
        <v>240</v>
      </c>
      <c r="K114" s="2" t="s">
        <v>450</v>
      </c>
      <c r="L114" s="2" t="s">
        <v>1048</v>
      </c>
      <c r="V114" s="5"/>
      <c r="W114" s="7" t="s">
        <v>189</v>
      </c>
    </row>
    <row r="115" spans="1:23" ht="14.85" customHeight="1" x14ac:dyDescent="0.25">
      <c r="A115" s="53">
        <v>113</v>
      </c>
      <c r="B115" s="53" t="s">
        <v>887</v>
      </c>
      <c r="C115" s="50" t="str">
        <f t="shared" si="1"/>
        <v>Chateau de Camensac 5eme Cru Classe, Haut-Medoc</v>
      </c>
      <c r="D115" s="56">
        <v>150</v>
      </c>
      <c r="E115" s="56">
        <v>240</v>
      </c>
      <c r="K115" s="2" t="s">
        <v>450</v>
      </c>
      <c r="L115" s="2" t="s">
        <v>1049</v>
      </c>
      <c r="V115" s="5"/>
      <c r="W115" s="7" t="s">
        <v>190</v>
      </c>
    </row>
    <row r="116" spans="1:23" ht="14.85" customHeight="1" x14ac:dyDescent="0.25">
      <c r="A116" s="53">
        <v>114</v>
      </c>
      <c r="B116" s="53" t="s">
        <v>887</v>
      </c>
      <c r="C116" s="50" t="str">
        <f t="shared" si="1"/>
        <v>Le Clarence de Haut-Brion, Pessac-Leognan</v>
      </c>
      <c r="D116" s="56">
        <v>500</v>
      </c>
      <c r="E116" s="56">
        <v>700</v>
      </c>
      <c r="K116" s="2" t="s">
        <v>451</v>
      </c>
      <c r="L116" s="2" t="s">
        <v>1050</v>
      </c>
      <c r="V116" s="5"/>
      <c r="W116" s="7" t="s">
        <v>191</v>
      </c>
    </row>
    <row r="117" spans="1:23" ht="14.85" customHeight="1" x14ac:dyDescent="0.25">
      <c r="A117" s="53">
        <v>115</v>
      </c>
      <c r="B117" s="53" t="s">
        <v>830</v>
      </c>
      <c r="C117" s="50" t="str">
        <f t="shared" si="1"/>
        <v>Chateau Lafite Rothschild Premier Cru Classe, Pauillac (Double Magnum) - In Bond</v>
      </c>
      <c r="D117" s="56">
        <v>1200</v>
      </c>
      <c r="E117" s="56">
        <v>1800</v>
      </c>
      <c r="K117" s="2" t="s">
        <v>452</v>
      </c>
      <c r="L117" s="2" t="s">
        <v>1051</v>
      </c>
      <c r="V117" s="5"/>
      <c r="W117" s="7" t="s">
        <v>192</v>
      </c>
    </row>
    <row r="118" spans="1:23" ht="14.85" customHeight="1" x14ac:dyDescent="0.25">
      <c r="A118" s="53">
        <v>116</v>
      </c>
      <c r="B118" s="53" t="s">
        <v>830</v>
      </c>
      <c r="C118" s="50" t="str">
        <f t="shared" si="1"/>
        <v>Chateau Leoville Barton 2eme Cru Classe, Saint-Julien - In Bond</v>
      </c>
      <c r="D118" s="56">
        <v>380</v>
      </c>
      <c r="E118" s="56">
        <v>480</v>
      </c>
      <c r="K118" s="2" t="s">
        <v>50</v>
      </c>
      <c r="L118" s="2" t="s">
        <v>1052</v>
      </c>
      <c r="V118" s="5"/>
      <c r="W118" s="7" t="s">
        <v>193</v>
      </c>
    </row>
    <row r="119" spans="1:23" ht="14.85" customHeight="1" x14ac:dyDescent="0.25">
      <c r="A119" s="53">
        <v>117</v>
      </c>
      <c r="B119" s="53" t="s">
        <v>830</v>
      </c>
      <c r="C119" s="50" t="str">
        <f t="shared" si="1"/>
        <v>Chateau Pontet-Canet 5eme Cru Classe, Pauillac - In Bond</v>
      </c>
      <c r="D119" s="56">
        <v>400</v>
      </c>
      <c r="E119" s="56">
        <v>600</v>
      </c>
      <c r="K119" s="2" t="s">
        <v>446</v>
      </c>
      <c r="L119" s="2" t="s">
        <v>1053</v>
      </c>
      <c r="V119" s="5"/>
      <c r="W119" s="7" t="s">
        <v>194</v>
      </c>
    </row>
    <row r="120" spans="1:23" ht="14.85" customHeight="1" x14ac:dyDescent="0.25">
      <c r="A120" s="53">
        <v>118</v>
      </c>
      <c r="B120" s="53" t="s">
        <v>830</v>
      </c>
      <c r="C120" s="50" t="str">
        <f t="shared" si="1"/>
        <v>Chateau Pontet-Canet 5eme Cru Classe, Pauillac (Magnums) - In Bond</v>
      </c>
      <c r="D120" s="56">
        <v>400</v>
      </c>
      <c r="E120" s="56">
        <v>600</v>
      </c>
      <c r="K120" s="2" t="s">
        <v>453</v>
      </c>
      <c r="L120" s="2" t="s">
        <v>1054</v>
      </c>
      <c r="V120" s="5"/>
      <c r="W120" s="7" t="s">
        <v>195</v>
      </c>
    </row>
    <row r="121" spans="1:23" ht="14.85" customHeight="1" x14ac:dyDescent="0.25">
      <c r="A121" s="53">
        <v>119</v>
      </c>
      <c r="B121" s="53" t="s">
        <v>888</v>
      </c>
      <c r="C121" s="50" t="str">
        <f t="shared" si="1"/>
        <v>Chateau Cantemerle 5eme Cru Classe, Haut-Medoc</v>
      </c>
      <c r="D121" s="56">
        <v>100</v>
      </c>
      <c r="E121" s="56">
        <v>150</v>
      </c>
      <c r="K121" s="2" t="s">
        <v>454</v>
      </c>
      <c r="L121" s="2" t="s">
        <v>1055</v>
      </c>
      <c r="V121" s="5"/>
      <c r="W121" s="7" t="s">
        <v>196</v>
      </c>
    </row>
    <row r="122" spans="1:23" ht="14.85" customHeight="1" x14ac:dyDescent="0.25">
      <c r="A122" s="53">
        <v>120</v>
      </c>
      <c r="B122" s="53" t="s">
        <v>888</v>
      </c>
      <c r="C122" s="50" t="str">
        <f t="shared" si="1"/>
        <v>Chateau Cantemerle 5eme Cru Classe, Haut-Medoc</v>
      </c>
      <c r="D122" s="56">
        <v>100</v>
      </c>
      <c r="E122" s="56">
        <v>150</v>
      </c>
      <c r="K122" s="2" t="s">
        <v>454</v>
      </c>
      <c r="L122" s="2" t="s">
        <v>1056</v>
      </c>
      <c r="V122" s="5"/>
      <c r="W122" s="7" t="s">
        <v>197</v>
      </c>
    </row>
    <row r="123" spans="1:23" ht="14.85" customHeight="1" x14ac:dyDescent="0.25">
      <c r="A123" s="53">
        <v>121</v>
      </c>
      <c r="B123" s="53" t="s">
        <v>888</v>
      </c>
      <c r="C123" s="50" t="str">
        <f t="shared" si="1"/>
        <v>Chateau Senejac, Haut-Medoc</v>
      </c>
      <c r="D123" s="56">
        <v>100</v>
      </c>
      <c r="E123" s="56">
        <v>150</v>
      </c>
      <c r="K123" s="2" t="s">
        <v>455</v>
      </c>
      <c r="L123" s="2" t="s">
        <v>1057</v>
      </c>
      <c r="V123" s="5"/>
      <c r="W123" s="7" t="s">
        <v>198</v>
      </c>
    </row>
    <row r="124" spans="1:23" ht="14.85" customHeight="1" x14ac:dyDescent="0.25">
      <c r="A124" s="53">
        <v>122</v>
      </c>
      <c r="B124" s="53" t="s">
        <v>889</v>
      </c>
      <c r="C124" s="50" t="str">
        <f t="shared" si="1"/>
        <v>Chateau Haut-Brion Premier Cru Classe, Pessac-Leognan - In Bond</v>
      </c>
      <c r="D124" s="56">
        <v>1500</v>
      </c>
      <c r="E124" s="56">
        <v>2000</v>
      </c>
      <c r="K124" s="2" t="s">
        <v>45</v>
      </c>
      <c r="L124" s="2" t="s">
        <v>1058</v>
      </c>
      <c r="V124" s="5"/>
      <c r="W124" s="7" t="s">
        <v>199</v>
      </c>
    </row>
    <row r="125" spans="1:23" ht="14.85" customHeight="1" x14ac:dyDescent="0.25">
      <c r="A125" s="53">
        <v>123</v>
      </c>
      <c r="B125" s="53" t="s">
        <v>889</v>
      </c>
      <c r="C125" s="50" t="str">
        <f t="shared" si="1"/>
        <v>Chateau Brane-Cantenac 2eme Cru Classe, Margaux</v>
      </c>
      <c r="D125" s="56">
        <v>220</v>
      </c>
      <c r="E125" s="56">
        <v>260</v>
      </c>
      <c r="K125" s="2" t="s">
        <v>456</v>
      </c>
      <c r="L125" s="2" t="s">
        <v>1059</v>
      </c>
      <c r="V125" s="5"/>
      <c r="W125" s="7" t="s">
        <v>200</v>
      </c>
    </row>
    <row r="126" spans="1:23" ht="14.85" customHeight="1" x14ac:dyDescent="0.25">
      <c r="A126" s="53">
        <v>124</v>
      </c>
      <c r="B126" s="53" t="s">
        <v>889</v>
      </c>
      <c r="C126" s="50" t="str">
        <f t="shared" si="1"/>
        <v>Chateau Angludet, Margaux</v>
      </c>
      <c r="D126" s="56">
        <v>200</v>
      </c>
      <c r="E126" s="56">
        <v>260</v>
      </c>
      <c r="K126" s="2" t="s">
        <v>457</v>
      </c>
      <c r="L126" s="2" t="s">
        <v>1060</v>
      </c>
      <c r="V126" s="5"/>
      <c r="W126" s="7" t="s">
        <v>201</v>
      </c>
    </row>
    <row r="127" spans="1:23" ht="14.85" customHeight="1" x14ac:dyDescent="0.25">
      <c r="A127" s="53">
        <v>125</v>
      </c>
      <c r="B127" s="53" t="s">
        <v>889</v>
      </c>
      <c r="C127" s="50" t="str">
        <f t="shared" si="1"/>
        <v>Segla, Margaux</v>
      </c>
      <c r="D127" s="56">
        <v>200</v>
      </c>
      <c r="E127" s="56">
        <v>250</v>
      </c>
      <c r="K127" s="2" t="s">
        <v>458</v>
      </c>
      <c r="L127" s="2" t="s">
        <v>1061</v>
      </c>
      <c r="V127" s="5"/>
      <c r="W127" s="7" t="s">
        <v>202</v>
      </c>
    </row>
    <row r="128" spans="1:23" ht="14.85" customHeight="1" x14ac:dyDescent="0.25">
      <c r="A128" s="53">
        <v>126</v>
      </c>
      <c r="B128" s="53" t="s">
        <v>890</v>
      </c>
      <c r="C128" s="50" t="str">
        <f t="shared" si="1"/>
        <v>Chateau Meyney, Saint-Estephe - In Bond</v>
      </c>
      <c r="D128" s="56">
        <v>200</v>
      </c>
      <c r="E128" s="56">
        <v>300</v>
      </c>
      <c r="K128" s="2" t="s">
        <v>46</v>
      </c>
      <c r="L128" s="2" t="s">
        <v>1062</v>
      </c>
      <c r="V128" s="5"/>
      <c r="W128" s="7" t="s">
        <v>203</v>
      </c>
    </row>
    <row r="129" spans="1:23" ht="14.85" customHeight="1" x14ac:dyDescent="0.25">
      <c r="A129" s="53">
        <v>127</v>
      </c>
      <c r="B129" s="53" t="s">
        <v>890</v>
      </c>
      <c r="C129" s="50" t="str">
        <f t="shared" si="1"/>
        <v>Chateau Meyney, Saint-Estephe - In Bond</v>
      </c>
      <c r="D129" s="56">
        <v>200</v>
      </c>
      <c r="E129" s="56">
        <v>300</v>
      </c>
      <c r="K129" s="2" t="s">
        <v>46</v>
      </c>
      <c r="L129" s="2" t="s">
        <v>1063</v>
      </c>
      <c r="V129" s="5"/>
      <c r="W129" s="7" t="s">
        <v>204</v>
      </c>
    </row>
    <row r="130" spans="1:23" ht="14.85" customHeight="1" x14ac:dyDescent="0.25">
      <c r="A130" s="53">
        <v>128</v>
      </c>
      <c r="B130" s="53" t="s">
        <v>890</v>
      </c>
      <c r="C130" s="50" t="str">
        <f t="shared" si="1"/>
        <v>Chateau Meyney, Saint-Estephe - In Bond</v>
      </c>
      <c r="D130" s="56">
        <v>200</v>
      </c>
      <c r="E130" s="56">
        <v>300</v>
      </c>
      <c r="K130" s="2" t="s">
        <v>46</v>
      </c>
      <c r="L130" s="2" t="s">
        <v>1064</v>
      </c>
      <c r="V130" s="5"/>
      <c r="W130" s="7" t="s">
        <v>205</v>
      </c>
    </row>
    <row r="131" spans="1:23" ht="14.85" customHeight="1" x14ac:dyDescent="0.25">
      <c r="A131" s="53">
        <v>129</v>
      </c>
      <c r="B131" s="53" t="s">
        <v>890</v>
      </c>
      <c r="C131" s="50" t="str">
        <f t="shared" si="1"/>
        <v>Chateau Beaumont, Haut-Medoc</v>
      </c>
      <c r="D131" s="56">
        <v>80</v>
      </c>
      <c r="E131" s="56">
        <v>120</v>
      </c>
      <c r="K131" s="2" t="s">
        <v>332</v>
      </c>
      <c r="L131" s="2" t="s">
        <v>1065</v>
      </c>
      <c r="V131" s="5"/>
      <c r="W131" s="7" t="s">
        <v>206</v>
      </c>
    </row>
    <row r="132" spans="1:23" ht="14.85" customHeight="1" x14ac:dyDescent="0.25">
      <c r="A132" s="53">
        <v>130</v>
      </c>
      <c r="B132" s="53" t="s">
        <v>890</v>
      </c>
      <c r="C132" s="50" t="str">
        <f t="shared" ref="C132:C195" si="2">HYPERLINK(L132,K132)</f>
        <v>Chateau Beaumont, Haut-Medoc</v>
      </c>
      <c r="D132" s="56">
        <v>80</v>
      </c>
      <c r="E132" s="56">
        <v>120</v>
      </c>
      <c r="K132" s="2" t="s">
        <v>332</v>
      </c>
      <c r="L132" s="2" t="s">
        <v>1066</v>
      </c>
      <c r="V132" s="5"/>
      <c r="W132" s="7" t="s">
        <v>207</v>
      </c>
    </row>
    <row r="133" spans="1:23" ht="14.85" customHeight="1" x14ac:dyDescent="0.25">
      <c r="A133" s="53">
        <v>131</v>
      </c>
      <c r="B133" s="53" t="s">
        <v>890</v>
      </c>
      <c r="C133" s="50" t="str">
        <f t="shared" si="2"/>
        <v>Chateau Senejac, Haut-Medoc</v>
      </c>
      <c r="D133" s="56">
        <v>100</v>
      </c>
      <c r="E133" s="56">
        <v>150</v>
      </c>
      <c r="K133" s="2" t="s">
        <v>455</v>
      </c>
      <c r="L133" s="2" t="s">
        <v>1067</v>
      </c>
      <c r="V133" s="5"/>
      <c r="W133" s="7" t="s">
        <v>208</v>
      </c>
    </row>
    <row r="134" spans="1:23" ht="14.85" customHeight="1" x14ac:dyDescent="0.25">
      <c r="A134" s="53">
        <v>132</v>
      </c>
      <c r="B134" s="53" t="s">
        <v>890</v>
      </c>
      <c r="C134" s="50" t="str">
        <f t="shared" si="2"/>
        <v>Chateau Anthonic, Moulis en Medoc - In Bond</v>
      </c>
      <c r="D134" s="56">
        <v>140</v>
      </c>
      <c r="E134" s="56">
        <v>180</v>
      </c>
      <c r="K134" s="2" t="s">
        <v>49</v>
      </c>
      <c r="L134" s="2" t="s">
        <v>1068</v>
      </c>
      <c r="V134" s="5"/>
      <c r="W134" s="7" t="s">
        <v>209</v>
      </c>
    </row>
    <row r="135" spans="1:23" ht="14.85" customHeight="1" x14ac:dyDescent="0.25">
      <c r="A135" s="53">
        <v>133</v>
      </c>
      <c r="B135" s="53" t="s">
        <v>891</v>
      </c>
      <c r="C135" s="50" t="str">
        <f t="shared" si="2"/>
        <v>Chateau Calon Segur 3eme Cru Classe, Saint-Estephe - In Bond</v>
      </c>
      <c r="D135" s="56">
        <v>560</v>
      </c>
      <c r="E135" s="56">
        <v>720</v>
      </c>
      <c r="K135" s="2" t="s">
        <v>47</v>
      </c>
      <c r="L135" s="2" t="s">
        <v>1069</v>
      </c>
      <c r="V135" s="5"/>
      <c r="W135" s="7" t="s">
        <v>210</v>
      </c>
    </row>
    <row r="136" spans="1:23" ht="14.85" customHeight="1" x14ac:dyDescent="0.25">
      <c r="A136" s="53">
        <v>134</v>
      </c>
      <c r="B136" s="53" t="s">
        <v>891</v>
      </c>
      <c r="C136" s="50" t="str">
        <f t="shared" si="2"/>
        <v>Chateau Calon Segur 3eme Cru Classe, Saint-Estephe - In Bond</v>
      </c>
      <c r="D136" s="56">
        <v>280</v>
      </c>
      <c r="E136" s="56">
        <v>360</v>
      </c>
      <c r="K136" s="2" t="s">
        <v>47</v>
      </c>
      <c r="L136" s="2" t="s">
        <v>1070</v>
      </c>
      <c r="V136" s="5"/>
      <c r="W136" s="7" t="s">
        <v>211</v>
      </c>
    </row>
    <row r="137" spans="1:23" ht="14.85" customHeight="1" x14ac:dyDescent="0.25">
      <c r="A137" s="53">
        <v>135</v>
      </c>
      <c r="B137" s="53" t="s">
        <v>891</v>
      </c>
      <c r="C137" s="50" t="str">
        <f t="shared" si="2"/>
        <v>Lacoste-Borie, Pauillac</v>
      </c>
      <c r="D137" s="56">
        <v>100</v>
      </c>
      <c r="E137" s="56">
        <v>140</v>
      </c>
      <c r="K137" s="2" t="s">
        <v>459</v>
      </c>
      <c r="L137" s="2" t="s">
        <v>1071</v>
      </c>
      <c r="V137" s="5"/>
      <c r="W137" s="7" t="s">
        <v>212</v>
      </c>
    </row>
    <row r="138" spans="1:23" ht="14.85" customHeight="1" x14ac:dyDescent="0.25">
      <c r="A138" s="53">
        <v>136</v>
      </c>
      <c r="B138" s="53" t="s">
        <v>891</v>
      </c>
      <c r="C138" s="50" t="str">
        <f t="shared" si="2"/>
        <v>Chateau Beaumont, Haut-Medoc</v>
      </c>
      <c r="D138" s="56">
        <v>80</v>
      </c>
      <c r="E138" s="56">
        <v>120</v>
      </c>
      <c r="K138" s="2" t="s">
        <v>332</v>
      </c>
      <c r="L138" s="2" t="s">
        <v>1072</v>
      </c>
      <c r="V138" s="5"/>
      <c r="W138" s="7" t="s">
        <v>213</v>
      </c>
    </row>
    <row r="139" spans="1:23" ht="14.85" customHeight="1" x14ac:dyDescent="0.25">
      <c r="A139" s="53">
        <v>137</v>
      </c>
      <c r="B139" s="53" t="s">
        <v>891</v>
      </c>
      <c r="C139" s="50" t="str">
        <f t="shared" si="2"/>
        <v>Chateau Potensac, Medoc</v>
      </c>
      <c r="D139" s="56">
        <v>120</v>
      </c>
      <c r="E139" s="56">
        <v>150</v>
      </c>
      <c r="K139" s="2" t="s">
        <v>460</v>
      </c>
      <c r="L139" s="2" t="s">
        <v>1073</v>
      </c>
      <c r="V139" s="5"/>
      <c r="W139" s="7" t="s">
        <v>214</v>
      </c>
    </row>
    <row r="140" spans="1:23" ht="14.85" customHeight="1" x14ac:dyDescent="0.25">
      <c r="A140" s="53">
        <v>138</v>
      </c>
      <c r="B140" s="53" t="s">
        <v>892</v>
      </c>
      <c r="C140" s="50" t="str">
        <f t="shared" si="2"/>
        <v>Chateau Leoville Barton 2eme Cru Classe, Saint-Julien - In Bond</v>
      </c>
      <c r="D140" s="56">
        <v>240</v>
      </c>
      <c r="E140" s="56">
        <v>300</v>
      </c>
      <c r="K140" s="2" t="s">
        <v>50</v>
      </c>
      <c r="L140" s="2" t="s">
        <v>1074</v>
      </c>
      <c r="V140" s="5"/>
      <c r="W140" s="7" t="s">
        <v>215</v>
      </c>
    </row>
    <row r="141" spans="1:23" ht="14.85" customHeight="1" x14ac:dyDescent="0.25">
      <c r="A141" s="53">
        <v>139</v>
      </c>
      <c r="B141" s="53" t="s">
        <v>892</v>
      </c>
      <c r="C141" s="50" t="str">
        <f t="shared" si="2"/>
        <v>Chateau Leoville Barton 2eme Cru Classe, Saint-Julien - In Bond</v>
      </c>
      <c r="D141" s="56">
        <v>240</v>
      </c>
      <c r="E141" s="56">
        <v>300</v>
      </c>
      <c r="K141" s="2" t="s">
        <v>50</v>
      </c>
      <c r="L141" s="2" t="s">
        <v>1075</v>
      </c>
      <c r="V141" s="5"/>
      <c r="W141" s="7" t="s">
        <v>216</v>
      </c>
    </row>
    <row r="142" spans="1:23" ht="14.85" customHeight="1" x14ac:dyDescent="0.25">
      <c r="A142" s="53">
        <v>140</v>
      </c>
      <c r="B142" s="53" t="s">
        <v>892</v>
      </c>
      <c r="C142" s="50" t="str">
        <f t="shared" si="2"/>
        <v>Chateau Batailley 5eme Cru Classe, Pauillac - In Bond</v>
      </c>
      <c r="D142" s="56">
        <v>340</v>
      </c>
      <c r="E142" s="56">
        <v>400</v>
      </c>
      <c r="K142" s="2" t="s">
        <v>48</v>
      </c>
      <c r="L142" s="2" t="s">
        <v>1076</v>
      </c>
      <c r="V142" s="5"/>
      <c r="W142" s="7" t="s">
        <v>217</v>
      </c>
    </row>
    <row r="143" spans="1:23" ht="14.85" customHeight="1" x14ac:dyDescent="0.25">
      <c r="A143" s="53">
        <v>141</v>
      </c>
      <c r="B143" s="53" t="s">
        <v>892</v>
      </c>
      <c r="C143" s="50" t="str">
        <f t="shared" si="2"/>
        <v>Chateau Batailley 5eme Cru Classe, Pauillac - In Bond</v>
      </c>
      <c r="D143" s="56">
        <v>340</v>
      </c>
      <c r="E143" s="56">
        <v>400</v>
      </c>
      <c r="K143" s="2" t="s">
        <v>48</v>
      </c>
      <c r="L143" s="2" t="s">
        <v>1077</v>
      </c>
      <c r="V143" s="5"/>
      <c r="W143" s="7" t="s">
        <v>218</v>
      </c>
    </row>
    <row r="144" spans="1:23" ht="14.85" customHeight="1" x14ac:dyDescent="0.25">
      <c r="A144" s="53">
        <v>142</v>
      </c>
      <c r="B144" s="53" t="s">
        <v>892</v>
      </c>
      <c r="C144" s="50" t="str">
        <f t="shared" si="2"/>
        <v>Chateau Anthonic, Moulis en Medoc - In Bond</v>
      </c>
      <c r="D144" s="56">
        <v>120</v>
      </c>
      <c r="E144" s="56">
        <v>150</v>
      </c>
      <c r="K144" s="2" t="s">
        <v>49</v>
      </c>
      <c r="L144" s="2" t="s">
        <v>1078</v>
      </c>
      <c r="V144" s="5"/>
      <c r="W144" s="7" t="s">
        <v>219</v>
      </c>
    </row>
    <row r="145" spans="1:23" ht="14.85" customHeight="1" x14ac:dyDescent="0.25">
      <c r="A145" s="53">
        <v>143</v>
      </c>
      <c r="B145" s="53" t="s">
        <v>858</v>
      </c>
      <c r="C145" s="50" t="str">
        <f t="shared" si="2"/>
        <v>Chateau Giscours 3eme Cru Classe, Margaux - In Bond</v>
      </c>
      <c r="D145" s="56">
        <v>180</v>
      </c>
      <c r="E145" s="56">
        <v>200</v>
      </c>
      <c r="K145" s="2" t="s">
        <v>461</v>
      </c>
      <c r="L145" s="2" t="s">
        <v>1079</v>
      </c>
      <c r="V145" s="5"/>
      <c r="W145" s="7" t="s">
        <v>220</v>
      </c>
    </row>
    <row r="146" spans="1:23" ht="14.85" customHeight="1" x14ac:dyDescent="0.25">
      <c r="A146" s="53">
        <v>144</v>
      </c>
      <c r="B146" s="53" t="s">
        <v>858</v>
      </c>
      <c r="C146" s="50" t="str">
        <f t="shared" si="2"/>
        <v>Chateau Lynch Bages 5eme Cru Classe, Pauillac - In Bond</v>
      </c>
      <c r="D146" s="56">
        <v>600</v>
      </c>
      <c r="E146" s="56">
        <v>720</v>
      </c>
      <c r="K146" s="2" t="s">
        <v>462</v>
      </c>
      <c r="L146" s="2" t="s">
        <v>1080</v>
      </c>
      <c r="V146" s="5"/>
      <c r="W146" s="7" t="s">
        <v>221</v>
      </c>
    </row>
    <row r="147" spans="1:23" ht="14.85" customHeight="1" x14ac:dyDescent="0.25">
      <c r="A147" s="53">
        <v>145</v>
      </c>
      <c r="B147" s="53" t="s">
        <v>858</v>
      </c>
      <c r="C147" s="50" t="str">
        <f t="shared" si="2"/>
        <v>Chateau Siran, Margaux - In Bond</v>
      </c>
      <c r="D147" s="56">
        <v>220</v>
      </c>
      <c r="E147" s="56">
        <v>250</v>
      </c>
      <c r="K147" s="2" t="s">
        <v>51</v>
      </c>
      <c r="L147" s="2" t="s">
        <v>1081</v>
      </c>
      <c r="V147" s="5"/>
      <c r="W147" s="7" t="s">
        <v>222</v>
      </c>
    </row>
    <row r="148" spans="1:23" ht="14.85" customHeight="1" x14ac:dyDescent="0.25">
      <c r="A148" s="53">
        <v>146</v>
      </c>
      <c r="B148" s="53" t="s">
        <v>858</v>
      </c>
      <c r="C148" s="50" t="str">
        <f t="shared" si="2"/>
        <v>Chateau Tour St Bonnet, Medoc - In Bond</v>
      </c>
      <c r="D148" s="56">
        <v>90</v>
      </c>
      <c r="E148" s="56">
        <v>120</v>
      </c>
      <c r="K148" s="2" t="s">
        <v>463</v>
      </c>
      <c r="L148" s="2" t="s">
        <v>1082</v>
      </c>
      <c r="V148" s="5"/>
      <c r="W148" s="7" t="s">
        <v>223</v>
      </c>
    </row>
    <row r="149" spans="1:23" ht="14.85" customHeight="1" x14ac:dyDescent="0.25">
      <c r="A149" s="53">
        <v>147</v>
      </c>
      <c r="B149" s="53" t="s">
        <v>858</v>
      </c>
      <c r="C149" s="50" t="str">
        <f t="shared" si="2"/>
        <v>Chateau Tour St Bonnet, Medoc - In Bond</v>
      </c>
      <c r="D149" s="56">
        <v>90</v>
      </c>
      <c r="E149" s="56">
        <v>120</v>
      </c>
      <c r="K149" s="2" t="s">
        <v>463</v>
      </c>
      <c r="L149" s="2" t="s">
        <v>1083</v>
      </c>
      <c r="V149" s="5"/>
      <c r="W149" s="7" t="s">
        <v>224</v>
      </c>
    </row>
    <row r="150" spans="1:23" ht="14.85" customHeight="1" x14ac:dyDescent="0.25">
      <c r="A150" s="53">
        <v>148</v>
      </c>
      <c r="B150" s="53" t="s">
        <v>858</v>
      </c>
      <c r="C150" s="50" t="str">
        <f t="shared" si="2"/>
        <v>Chateau Tour St Bonnet, Medoc - In Bond</v>
      </c>
      <c r="D150" s="56">
        <v>90</v>
      </c>
      <c r="E150" s="56">
        <v>120</v>
      </c>
      <c r="K150" s="2" t="s">
        <v>463</v>
      </c>
      <c r="L150" s="2" t="s">
        <v>1084</v>
      </c>
      <c r="V150" s="5"/>
      <c r="W150" s="7" t="s">
        <v>225</v>
      </c>
    </row>
    <row r="151" spans="1:23" ht="14.85" customHeight="1" x14ac:dyDescent="0.25">
      <c r="A151" s="53">
        <v>149</v>
      </c>
      <c r="B151" s="53" t="s">
        <v>858</v>
      </c>
      <c r="C151" s="50" t="str">
        <f t="shared" si="2"/>
        <v>Chateau Anthonic, Moulis en Medoc - In Bond</v>
      </c>
      <c r="D151" s="56">
        <v>120</v>
      </c>
      <c r="E151" s="56">
        <v>150</v>
      </c>
      <c r="K151" s="2" t="s">
        <v>49</v>
      </c>
      <c r="L151" s="2" t="s">
        <v>1085</v>
      </c>
      <c r="V151" s="5"/>
      <c r="W151" s="7" t="s">
        <v>226</v>
      </c>
    </row>
    <row r="152" spans="1:23" ht="14.85" customHeight="1" x14ac:dyDescent="0.25">
      <c r="A152" s="53">
        <v>150</v>
      </c>
      <c r="B152" s="53" t="s">
        <v>29</v>
      </c>
      <c r="C152" s="50" t="str">
        <f t="shared" si="2"/>
        <v>1959/1985 Cos d'Estournel 2eme Cru Classe, Saint-Estephe</v>
      </c>
      <c r="D152" s="56">
        <v>120</v>
      </c>
      <c r="E152" s="56">
        <v>180</v>
      </c>
      <c r="K152" s="2" t="s">
        <v>464</v>
      </c>
      <c r="L152" s="2" t="s">
        <v>1086</v>
      </c>
      <c r="V152" s="5"/>
      <c r="W152" s="7" t="s">
        <v>227</v>
      </c>
    </row>
    <row r="153" spans="1:23" ht="14.85" customHeight="1" x14ac:dyDescent="0.25">
      <c r="A153" s="53">
        <v>151</v>
      </c>
      <c r="B153" s="53" t="s">
        <v>856</v>
      </c>
      <c r="C153" s="50" t="str">
        <f t="shared" si="2"/>
        <v>Mixed Lot of Chateau Haut-Bailly &amp; Chateau La Mission Haut-Brion Cru Classe, Pessac-Leognan</v>
      </c>
      <c r="D153" s="56">
        <v>300</v>
      </c>
      <c r="E153" s="56">
        <v>400</v>
      </c>
      <c r="K153" s="2" t="s">
        <v>465</v>
      </c>
      <c r="L153" s="2" t="s">
        <v>1087</v>
      </c>
      <c r="V153" s="5"/>
      <c r="W153" s="7" t="s">
        <v>228</v>
      </c>
    </row>
    <row r="154" spans="1:23" ht="14.85" customHeight="1" x14ac:dyDescent="0.25">
      <c r="A154" s="53">
        <v>152</v>
      </c>
      <c r="B154" s="53" t="s">
        <v>29</v>
      </c>
      <c r="C154" s="50" t="str">
        <f t="shared" si="2"/>
        <v>1970/1971 Ducru-Beaucaillou 2eme Cru Classe, Saint-Julien</v>
      </c>
      <c r="D154" s="56">
        <v>150</v>
      </c>
      <c r="E154" s="56">
        <v>200</v>
      </c>
      <c r="K154" s="2" t="s">
        <v>466</v>
      </c>
      <c r="L154" s="2" t="s">
        <v>1088</v>
      </c>
      <c r="V154" s="5"/>
      <c r="W154" s="7" t="s">
        <v>229</v>
      </c>
    </row>
    <row r="155" spans="1:23" ht="14.85" customHeight="1" x14ac:dyDescent="0.25">
      <c r="A155" s="53">
        <v>153</v>
      </c>
      <c r="B155" s="53" t="s">
        <v>894</v>
      </c>
      <c r="C155" s="50" t="str">
        <f t="shared" si="2"/>
        <v>Chateau Petit-Village, Pomerol</v>
      </c>
      <c r="D155" s="56">
        <v>90</v>
      </c>
      <c r="E155" s="56">
        <v>180</v>
      </c>
      <c r="K155" s="2" t="s">
        <v>467</v>
      </c>
      <c r="L155" s="2" t="s">
        <v>1089</v>
      </c>
      <c r="V155" s="5"/>
      <c r="W155" s="7" t="s">
        <v>230</v>
      </c>
    </row>
    <row r="156" spans="1:23" ht="14.85" customHeight="1" x14ac:dyDescent="0.25">
      <c r="A156" s="53">
        <v>154</v>
      </c>
      <c r="B156" s="53" t="s">
        <v>822</v>
      </c>
      <c r="C156" s="50" t="str">
        <f t="shared" si="2"/>
        <v>Chateau La Fleur-Petrus, Pomerol</v>
      </c>
      <c r="D156" s="56">
        <v>240</v>
      </c>
      <c r="E156" s="56">
        <v>340</v>
      </c>
      <c r="K156" s="2" t="s">
        <v>468</v>
      </c>
      <c r="L156" s="2" t="s">
        <v>1090</v>
      </c>
      <c r="V156" s="5"/>
      <c r="W156" s="7" t="s">
        <v>232</v>
      </c>
    </row>
    <row r="157" spans="1:23" ht="14.85" customHeight="1" x14ac:dyDescent="0.25">
      <c r="A157" s="53">
        <v>155</v>
      </c>
      <c r="B157" s="53" t="s">
        <v>875</v>
      </c>
      <c r="C157" s="50" t="str">
        <f t="shared" si="2"/>
        <v>Chateau Cheval Blanc Premier Grand Cru Classe A, Saint-Emilion Grand Cru</v>
      </c>
      <c r="D157" s="56">
        <v>120</v>
      </c>
      <c r="E157" s="56">
        <v>160</v>
      </c>
      <c r="K157" s="2" t="s">
        <v>469</v>
      </c>
      <c r="L157" s="2" t="s">
        <v>1091</v>
      </c>
      <c r="V157" s="5"/>
      <c r="W157" s="7" t="s">
        <v>233</v>
      </c>
    </row>
    <row r="158" spans="1:23" ht="14.85" customHeight="1" x14ac:dyDescent="0.25">
      <c r="A158" s="53">
        <v>156</v>
      </c>
      <c r="B158" s="53" t="s">
        <v>868</v>
      </c>
      <c r="C158" s="50" t="str">
        <f t="shared" si="2"/>
        <v>Chateau Puy-Blanquet, Saint-Emilion Grand Cru</v>
      </c>
      <c r="D158" s="56">
        <v>120</v>
      </c>
      <c r="E158" s="56">
        <v>180</v>
      </c>
      <c r="K158" s="2" t="s">
        <v>470</v>
      </c>
      <c r="L158" s="2" t="s">
        <v>1092</v>
      </c>
      <c r="V158" s="5"/>
      <c r="W158" s="7" t="s">
        <v>234</v>
      </c>
    </row>
    <row r="159" spans="1:23" ht="14.85" customHeight="1" x14ac:dyDescent="0.25">
      <c r="A159" s="53">
        <v>157</v>
      </c>
      <c r="B159" s="53" t="s">
        <v>870</v>
      </c>
      <c r="C159" s="50" t="str">
        <f t="shared" si="2"/>
        <v>La Chenade, Lalande de Pomerol - In Bond</v>
      </c>
      <c r="D159" s="56">
        <v>150</v>
      </c>
      <c r="E159" s="56">
        <v>200</v>
      </c>
      <c r="K159" s="2" t="s">
        <v>471</v>
      </c>
      <c r="L159" s="2" t="s">
        <v>1093</v>
      </c>
      <c r="V159" s="5"/>
      <c r="W159" s="7" t="s">
        <v>235</v>
      </c>
    </row>
    <row r="160" spans="1:23" ht="14.85" customHeight="1" x14ac:dyDescent="0.25">
      <c r="A160" s="53">
        <v>158</v>
      </c>
      <c r="B160" s="53" t="s">
        <v>870</v>
      </c>
      <c r="C160" s="50" t="str">
        <f t="shared" si="2"/>
        <v>La Chenade, Lalande de Pomerol - In Bond</v>
      </c>
      <c r="D160" s="56">
        <v>150</v>
      </c>
      <c r="E160" s="56">
        <v>200</v>
      </c>
      <c r="K160" s="2" t="s">
        <v>471</v>
      </c>
      <c r="L160" s="2" t="s">
        <v>1094</v>
      </c>
      <c r="V160" s="5"/>
      <c r="W160" s="7" t="s">
        <v>236</v>
      </c>
    </row>
    <row r="161" spans="1:23" ht="14.85" customHeight="1" x14ac:dyDescent="0.25">
      <c r="A161" s="53">
        <v>159</v>
      </c>
      <c r="B161" s="53" t="s">
        <v>880</v>
      </c>
      <c r="C161" s="50" t="str">
        <f t="shared" si="2"/>
        <v>Petrus, Pomerol</v>
      </c>
      <c r="D161" s="56">
        <v>1600</v>
      </c>
      <c r="E161" s="56">
        <v>2200</v>
      </c>
      <c r="K161" s="2" t="s">
        <v>472</v>
      </c>
      <c r="L161" s="2" t="s">
        <v>1095</v>
      </c>
      <c r="V161" s="5"/>
      <c r="W161" s="7" t="s">
        <v>237</v>
      </c>
    </row>
    <row r="162" spans="1:23" ht="14.85" customHeight="1" x14ac:dyDescent="0.25">
      <c r="A162" s="53">
        <v>160</v>
      </c>
      <c r="B162" s="53" t="s">
        <v>881</v>
      </c>
      <c r="C162" s="50" t="str">
        <f t="shared" si="2"/>
        <v>Chateau Branda, Puisseguin-Saint-Emilion</v>
      </c>
      <c r="D162" s="56">
        <v>100</v>
      </c>
      <c r="E162" s="56">
        <v>200</v>
      </c>
      <c r="K162" s="2" t="s">
        <v>473</v>
      </c>
      <c r="L162" s="2" t="s">
        <v>1096</v>
      </c>
      <c r="V162" s="5"/>
      <c r="W162" s="7" t="s">
        <v>238</v>
      </c>
    </row>
    <row r="163" spans="1:23" ht="14.85" customHeight="1" x14ac:dyDescent="0.25">
      <c r="A163" s="53">
        <v>161</v>
      </c>
      <c r="B163" s="53" t="s">
        <v>895</v>
      </c>
      <c r="C163" s="50" t="str">
        <f t="shared" si="2"/>
        <v>Chateau La Fleur Morange Grand Cru Classe, Saint-Emilion Grand Cru - In Bond</v>
      </c>
      <c r="D163" s="56">
        <v>150</v>
      </c>
      <c r="E163" s="56">
        <v>200</v>
      </c>
      <c r="K163" s="2" t="s">
        <v>42</v>
      </c>
      <c r="L163" s="2" t="s">
        <v>1097</v>
      </c>
      <c r="V163" s="5"/>
      <c r="W163" s="7" t="s">
        <v>239</v>
      </c>
    </row>
    <row r="164" spans="1:23" ht="14.85" customHeight="1" x14ac:dyDescent="0.25">
      <c r="A164" s="53">
        <v>162</v>
      </c>
      <c r="B164" s="53" t="s">
        <v>829</v>
      </c>
      <c r="C164" s="50" t="str">
        <f t="shared" si="2"/>
        <v>Chateau Nenin, Pomerol</v>
      </c>
      <c r="D164" s="56">
        <v>500</v>
      </c>
      <c r="E164" s="56">
        <v>700</v>
      </c>
      <c r="K164" s="2" t="s">
        <v>474</v>
      </c>
      <c r="L164" s="2" t="s">
        <v>1098</v>
      </c>
      <c r="V164" s="5"/>
      <c r="W164" s="7" t="s">
        <v>240</v>
      </c>
    </row>
    <row r="165" spans="1:23" ht="14.85" customHeight="1" x14ac:dyDescent="0.25">
      <c r="A165" s="53">
        <v>163</v>
      </c>
      <c r="B165" s="53" t="s">
        <v>885</v>
      </c>
      <c r="C165" s="50" t="str">
        <f t="shared" si="2"/>
        <v>Chateau Ausone Premier Grand Cru Classe A, Saint-Emilion Grand Cru (Magnums) - In Bond</v>
      </c>
      <c r="D165" s="56">
        <v>2400</v>
      </c>
      <c r="E165" s="56">
        <v>3000</v>
      </c>
      <c r="K165" s="2" t="s">
        <v>475</v>
      </c>
      <c r="L165" s="2" t="s">
        <v>1099</v>
      </c>
      <c r="V165" s="5"/>
      <c r="W165" s="7" t="s">
        <v>241</v>
      </c>
    </row>
    <row r="166" spans="1:23" ht="14.85" customHeight="1" x14ac:dyDescent="0.25">
      <c r="A166" s="53">
        <v>164</v>
      </c>
      <c r="B166" s="53" t="s">
        <v>885</v>
      </c>
      <c r="C166" s="50" t="str">
        <f t="shared" si="2"/>
        <v>Chateau Troplong Mondot Premier Grand Cru Classe B, Saint-Emilion Grand Cru - In Bond</v>
      </c>
      <c r="D166" s="56">
        <v>900</v>
      </c>
      <c r="E166" s="56">
        <v>1200</v>
      </c>
      <c r="K166" s="2" t="s">
        <v>476</v>
      </c>
      <c r="L166" s="2" t="s">
        <v>1100</v>
      </c>
      <c r="V166" s="5"/>
      <c r="W166" s="7" t="s">
        <v>242</v>
      </c>
    </row>
    <row r="167" spans="1:23" ht="14.85" customHeight="1" x14ac:dyDescent="0.25">
      <c r="A167" s="53">
        <v>165</v>
      </c>
      <c r="B167" s="53" t="s">
        <v>889</v>
      </c>
      <c r="C167" s="50" t="str">
        <f t="shared" si="2"/>
        <v>Chateau Chauvin Grand Cru Classe, Saint-Emilion Grand Cru</v>
      </c>
      <c r="D167" s="56">
        <v>80</v>
      </c>
      <c r="E167" s="56">
        <v>120</v>
      </c>
      <c r="K167" s="2" t="s">
        <v>477</v>
      </c>
      <c r="L167" s="2" t="s">
        <v>1101</v>
      </c>
      <c r="V167" s="5"/>
      <c r="W167" s="7" t="s">
        <v>243</v>
      </c>
    </row>
    <row r="168" spans="1:23" ht="14.85" customHeight="1" x14ac:dyDescent="0.25">
      <c r="A168" s="53">
        <v>166</v>
      </c>
      <c r="B168" s="53" t="s">
        <v>858</v>
      </c>
      <c r="C168" s="50" t="str">
        <f t="shared" si="2"/>
        <v>Chateau Fombrauge Grand Cru Classe, Saint-Emilion Grand Cru (Halves) - In Bond</v>
      </c>
      <c r="D168" s="56">
        <v>120</v>
      </c>
      <c r="E168" s="56">
        <v>140</v>
      </c>
      <c r="K168" s="2" t="s">
        <v>478</v>
      </c>
      <c r="L168" s="2" t="s">
        <v>1102</v>
      </c>
      <c r="V168" s="5"/>
      <c r="W168" s="7" t="s">
        <v>244</v>
      </c>
    </row>
    <row r="169" spans="1:23" ht="14.85" customHeight="1" x14ac:dyDescent="0.25">
      <c r="A169" s="53">
        <v>167</v>
      </c>
      <c r="B169" s="53" t="s">
        <v>858</v>
      </c>
      <c r="C169" s="50" t="str">
        <f t="shared" si="2"/>
        <v>Chateau Fombrauge Grand Cru Classe, Saint-Emilion Grand Cru - In Bond</v>
      </c>
      <c r="D169" s="56">
        <v>190</v>
      </c>
      <c r="E169" s="56">
        <v>240</v>
      </c>
      <c r="K169" s="2" t="s">
        <v>52</v>
      </c>
      <c r="L169" s="2" t="s">
        <v>1103</v>
      </c>
      <c r="V169" s="5"/>
      <c r="W169" s="7" t="s">
        <v>245</v>
      </c>
    </row>
    <row r="170" spans="1:23" ht="14.85" customHeight="1" x14ac:dyDescent="0.25">
      <c r="A170" s="53">
        <v>168</v>
      </c>
      <c r="B170" s="53" t="s">
        <v>858</v>
      </c>
      <c r="C170" s="50" t="str">
        <f t="shared" si="2"/>
        <v>Chateau Fombrauge Grand Cru Classe, Saint-Emilion Grand Cru - In Bond</v>
      </c>
      <c r="D170" s="56">
        <v>190</v>
      </c>
      <c r="E170" s="56">
        <v>240</v>
      </c>
      <c r="K170" s="2" t="s">
        <v>52</v>
      </c>
      <c r="L170" s="2" t="s">
        <v>1104</v>
      </c>
      <c r="V170" s="5"/>
      <c r="W170" s="7" t="s">
        <v>246</v>
      </c>
    </row>
    <row r="171" spans="1:23" ht="14.85" customHeight="1" x14ac:dyDescent="0.25">
      <c r="A171" s="53">
        <v>169</v>
      </c>
      <c r="B171" s="53" t="s">
        <v>896</v>
      </c>
      <c r="C171" s="50" t="str">
        <f t="shared" si="2"/>
        <v>Chateau La Grande Clotte, Lussac-Saint-Emilion - In Bond</v>
      </c>
      <c r="D171" s="56">
        <v>90</v>
      </c>
      <c r="E171" s="56">
        <v>120</v>
      </c>
      <c r="K171" s="2" t="s">
        <v>479</v>
      </c>
      <c r="L171" s="2" t="s">
        <v>1105</v>
      </c>
      <c r="V171" s="5"/>
      <c r="W171" s="7" t="s">
        <v>247</v>
      </c>
    </row>
    <row r="172" spans="1:23" ht="14.85" customHeight="1" x14ac:dyDescent="0.25">
      <c r="A172" s="53">
        <v>170</v>
      </c>
      <c r="B172" s="53" t="s">
        <v>896</v>
      </c>
      <c r="C172" s="50" t="str">
        <f t="shared" si="2"/>
        <v>Chateau La Grande Clotte, Lussac-Saint-Emilion - In Bond</v>
      </c>
      <c r="D172" s="56">
        <v>90</v>
      </c>
      <c r="E172" s="56">
        <v>120</v>
      </c>
      <c r="K172" s="2" t="s">
        <v>479</v>
      </c>
      <c r="L172" s="2" t="s">
        <v>1106</v>
      </c>
      <c r="V172" s="5"/>
      <c r="W172" s="7" t="s">
        <v>248</v>
      </c>
    </row>
    <row r="173" spans="1:23" ht="14.85" customHeight="1" x14ac:dyDescent="0.25">
      <c r="A173" s="53">
        <v>171</v>
      </c>
      <c r="B173" s="53" t="s">
        <v>29</v>
      </c>
      <c r="C173" s="50" t="str">
        <f t="shared" si="2"/>
        <v>1957/1976 Mixed Lot of Bordeaux Classed Growths &amp; Grand Vin</v>
      </c>
      <c r="D173" s="56">
        <v>200</v>
      </c>
      <c r="E173" s="56">
        <v>300</v>
      </c>
      <c r="K173" s="2" t="s">
        <v>480</v>
      </c>
      <c r="L173" s="2" t="s">
        <v>1107</v>
      </c>
      <c r="V173" s="5"/>
      <c r="W173" s="7" t="s">
        <v>249</v>
      </c>
    </row>
    <row r="174" spans="1:23" ht="14.85" customHeight="1" x14ac:dyDescent="0.25">
      <c r="A174" s="53">
        <v>172</v>
      </c>
      <c r="B174" s="53" t="s">
        <v>855</v>
      </c>
      <c r="C174" s="50" t="str">
        <f t="shared" si="2"/>
        <v>Mixed Lot of Left and Right Bank Bordeaux</v>
      </c>
      <c r="D174" s="56">
        <v>150</v>
      </c>
      <c r="E174" s="56">
        <v>250</v>
      </c>
      <c r="K174" s="2" t="s">
        <v>481</v>
      </c>
      <c r="L174" s="2" t="s">
        <v>1108</v>
      </c>
      <c r="V174" s="5"/>
      <c r="W174" s="7" t="s">
        <v>250</v>
      </c>
    </row>
    <row r="175" spans="1:23" ht="14.85" customHeight="1" x14ac:dyDescent="0.25">
      <c r="A175" s="53">
        <v>173</v>
      </c>
      <c r="B175" s="53" t="s">
        <v>843</v>
      </c>
      <c r="C175" s="50" t="str">
        <f t="shared" si="2"/>
        <v>Ducru-Beaucaillou 2eme Cru Classe &amp; Chateau Gruaud Larose 2eme Cru Classe, Saint-Julien</v>
      </c>
      <c r="D175" s="56">
        <v>340</v>
      </c>
      <c r="E175" s="56">
        <v>480</v>
      </c>
      <c r="K175" s="2" t="s">
        <v>482</v>
      </c>
      <c r="L175" s="2" t="s">
        <v>1109</v>
      </c>
      <c r="V175" s="5"/>
      <c r="W175" s="7" t="s">
        <v>251</v>
      </c>
    </row>
    <row r="176" spans="1:23" ht="14.85" customHeight="1" x14ac:dyDescent="0.25">
      <c r="A176" s="53">
        <v>174</v>
      </c>
      <c r="B176" s="53" t="s">
        <v>856</v>
      </c>
      <c r="C176" s="50" t="str">
        <f t="shared" si="2"/>
        <v>Mixed Lot of Left and Right Bank Bordeaux</v>
      </c>
      <c r="D176" s="56">
        <v>150</v>
      </c>
      <c r="E176" s="56">
        <v>250</v>
      </c>
      <c r="K176" s="2" t="s">
        <v>481</v>
      </c>
      <c r="L176" s="2" t="s">
        <v>1110</v>
      </c>
      <c r="V176" s="5"/>
      <c r="W176" s="7" t="s">
        <v>252</v>
      </c>
    </row>
    <row r="177" spans="1:23" ht="14.85" customHeight="1" x14ac:dyDescent="0.25">
      <c r="A177" s="53">
        <v>175</v>
      </c>
      <c r="B177" s="53" t="s">
        <v>29</v>
      </c>
      <c r="C177" s="50" t="str">
        <f t="shared" si="2"/>
        <v>1996/1998 Mixed Lot of Chateau Lagrange &amp; Chateau Beauregard, Pomerol</v>
      </c>
      <c r="D177" s="56">
        <v>140</v>
      </c>
      <c r="E177" s="56">
        <v>180</v>
      </c>
      <c r="K177" s="2" t="s">
        <v>483</v>
      </c>
      <c r="L177" s="2" t="s">
        <v>1111</v>
      </c>
      <c r="V177" s="5"/>
      <c r="W177" s="7" t="s">
        <v>253</v>
      </c>
    </row>
    <row r="178" spans="1:23" ht="14.85" customHeight="1" x14ac:dyDescent="0.25">
      <c r="A178" s="53">
        <v>176</v>
      </c>
      <c r="B178" s="53" t="s">
        <v>868</v>
      </c>
      <c r="C178" s="50" t="str">
        <f t="shared" si="2"/>
        <v>Chateau Carbonnieux, Blanc Cru Classe, Pessac-Leognan</v>
      </c>
      <c r="D178" s="56">
        <v>150</v>
      </c>
      <c r="E178" s="56">
        <v>200</v>
      </c>
      <c r="K178" s="2" t="s">
        <v>484</v>
      </c>
      <c r="L178" s="2" t="s">
        <v>1112</v>
      </c>
      <c r="V178" s="5"/>
      <c r="W178" s="7" t="s">
        <v>254</v>
      </c>
    </row>
    <row r="179" spans="1:23" ht="14.85" customHeight="1" x14ac:dyDescent="0.25">
      <c r="A179" s="53">
        <v>177</v>
      </c>
      <c r="B179" s="53" t="s">
        <v>868</v>
      </c>
      <c r="C179" s="50" t="str">
        <f t="shared" si="2"/>
        <v>Pavillon Blanc du Chateau Margaux</v>
      </c>
      <c r="D179" s="56">
        <v>90</v>
      </c>
      <c r="E179" s="56">
        <v>110</v>
      </c>
      <c r="K179" s="2" t="s">
        <v>485</v>
      </c>
      <c r="L179" s="2" t="s">
        <v>1113</v>
      </c>
      <c r="V179" s="5"/>
      <c r="W179" s="7" t="s">
        <v>255</v>
      </c>
    </row>
    <row r="180" spans="1:23" ht="14.85" customHeight="1" x14ac:dyDescent="0.25">
      <c r="A180" s="53">
        <v>178</v>
      </c>
      <c r="B180" s="53" t="s">
        <v>896</v>
      </c>
      <c r="C180" s="50" t="str">
        <f t="shared" si="2"/>
        <v>Chateau La Grande Clotte, Blanc, Bordeaux - In Bond</v>
      </c>
      <c r="D180" s="56">
        <v>120</v>
      </c>
      <c r="E180" s="56">
        <v>180</v>
      </c>
      <c r="K180" s="2" t="s">
        <v>486</v>
      </c>
      <c r="L180" s="2" t="s">
        <v>1114</v>
      </c>
      <c r="V180" s="5"/>
      <c r="W180" s="7" t="s">
        <v>256</v>
      </c>
    </row>
    <row r="181" spans="1:23" ht="14.85" customHeight="1" x14ac:dyDescent="0.25">
      <c r="A181" s="53">
        <v>179</v>
      </c>
      <c r="B181" s="53" t="s">
        <v>896</v>
      </c>
      <c r="C181" s="50" t="str">
        <f t="shared" si="2"/>
        <v>Chateau La Grande Clotte, Blanc, Bordeaux - In Bond</v>
      </c>
      <c r="D181" s="56">
        <v>120</v>
      </c>
      <c r="E181" s="56">
        <v>180</v>
      </c>
      <c r="K181" s="2" t="s">
        <v>486</v>
      </c>
      <c r="L181" s="2" t="s">
        <v>1115</v>
      </c>
      <c r="V181" s="5"/>
      <c r="W181" s="7" t="s">
        <v>257</v>
      </c>
    </row>
    <row r="182" spans="1:23" ht="14.85" customHeight="1" x14ac:dyDescent="0.25">
      <c r="A182" s="53">
        <v>180</v>
      </c>
      <c r="B182" s="53" t="s">
        <v>888</v>
      </c>
      <c r="C182" s="50" t="str">
        <f t="shared" si="2"/>
        <v>Chateau Meaume, Bordeaux Superieur</v>
      </c>
      <c r="D182" s="56">
        <v>60</v>
      </c>
      <c r="E182" s="56">
        <v>100</v>
      </c>
      <c r="K182" s="2" t="s">
        <v>487</v>
      </c>
      <c r="L182" s="2" t="s">
        <v>1116</v>
      </c>
      <c r="V182" s="5"/>
      <c r="W182" s="7" t="s">
        <v>258</v>
      </c>
    </row>
    <row r="183" spans="1:23" ht="14.85" customHeight="1" x14ac:dyDescent="0.25">
      <c r="A183" s="53">
        <v>181</v>
      </c>
      <c r="B183" s="53" t="s">
        <v>888</v>
      </c>
      <c r="C183" s="50" t="str">
        <f t="shared" si="2"/>
        <v>Chateau Meaume, Bordeaux Superieur</v>
      </c>
      <c r="D183" s="56">
        <v>60</v>
      </c>
      <c r="E183" s="56">
        <v>100</v>
      </c>
      <c r="K183" s="2" t="s">
        <v>487</v>
      </c>
      <c r="L183" s="2" t="s">
        <v>1117</v>
      </c>
      <c r="V183" s="5"/>
      <c r="W183" s="7" t="s">
        <v>259</v>
      </c>
    </row>
    <row r="184" spans="1:23" ht="14.85" customHeight="1" x14ac:dyDescent="0.25">
      <c r="A184" s="53">
        <v>182</v>
      </c>
      <c r="B184" s="53" t="s">
        <v>889</v>
      </c>
      <c r="C184" s="50" t="str">
        <f t="shared" si="2"/>
        <v>Madame, Chateau de Pitray, Castillon-Cotes de Bordeaux</v>
      </c>
      <c r="D184" s="56">
        <v>100</v>
      </c>
      <c r="E184" s="56">
        <v>150</v>
      </c>
      <c r="K184" s="2" t="s">
        <v>488</v>
      </c>
      <c r="L184" s="2" t="s">
        <v>1118</v>
      </c>
      <c r="V184" s="5"/>
      <c r="W184" s="7" t="s">
        <v>260</v>
      </c>
    </row>
    <row r="185" spans="1:23" ht="14.85" customHeight="1" x14ac:dyDescent="0.25">
      <c r="A185" s="53">
        <v>183</v>
      </c>
      <c r="B185" s="53" t="s">
        <v>890</v>
      </c>
      <c r="C185" s="50" t="str">
        <f t="shared" si="2"/>
        <v>Chateau Ampelia, Castillon-Cotes de Bordeaux</v>
      </c>
      <c r="D185" s="56">
        <v>80</v>
      </c>
      <c r="E185" s="56">
        <v>120</v>
      </c>
      <c r="K185" s="2" t="s">
        <v>489</v>
      </c>
      <c r="L185" s="2" t="s">
        <v>1119</v>
      </c>
      <c r="V185" s="5"/>
      <c r="W185" s="7" t="s">
        <v>261</v>
      </c>
    </row>
    <row r="186" spans="1:23" ht="14.85" customHeight="1" x14ac:dyDescent="0.25">
      <c r="A186" s="53">
        <v>184</v>
      </c>
      <c r="B186" s="53" t="s">
        <v>890</v>
      </c>
      <c r="C186" s="50" t="str">
        <f t="shared" si="2"/>
        <v>Clos Floridene, Graves</v>
      </c>
      <c r="D186" s="56">
        <v>80</v>
      </c>
      <c r="E186" s="56">
        <v>120</v>
      </c>
      <c r="K186" s="2" t="s">
        <v>490</v>
      </c>
      <c r="L186" s="2" t="s">
        <v>1120</v>
      </c>
      <c r="V186" s="5"/>
      <c r="W186" s="7" t="s">
        <v>262</v>
      </c>
    </row>
    <row r="187" spans="1:23" ht="14.85" customHeight="1" x14ac:dyDescent="0.25">
      <c r="A187" s="53">
        <v>185</v>
      </c>
      <c r="B187" s="53" t="s">
        <v>890</v>
      </c>
      <c r="C187" s="50" t="str">
        <f t="shared" si="2"/>
        <v>Chateau Mont-Perat, Bordeaux Rouge</v>
      </c>
      <c r="D187" s="56">
        <v>80</v>
      </c>
      <c r="E187" s="56">
        <v>120</v>
      </c>
      <c r="K187" s="2" t="s">
        <v>491</v>
      </c>
      <c r="L187" s="2" t="s">
        <v>1121</v>
      </c>
      <c r="V187" s="5"/>
      <c r="W187" s="7" t="s">
        <v>263</v>
      </c>
    </row>
    <row r="188" spans="1:23" ht="14.85" customHeight="1" x14ac:dyDescent="0.25">
      <c r="A188" s="53">
        <v>186</v>
      </c>
      <c r="B188" s="53" t="s">
        <v>891</v>
      </c>
      <c r="C188" s="50" t="str">
        <f t="shared" si="2"/>
        <v>Chateau de la Dauphine, Fronsac</v>
      </c>
      <c r="D188" s="56">
        <v>80</v>
      </c>
      <c r="E188" s="56">
        <v>120</v>
      </c>
      <c r="K188" s="2" t="s">
        <v>331</v>
      </c>
      <c r="L188" s="2" t="s">
        <v>1122</v>
      </c>
      <c r="V188" s="5"/>
      <c r="W188" s="7" t="s">
        <v>264</v>
      </c>
    </row>
    <row r="189" spans="1:23" ht="14.85" customHeight="1" x14ac:dyDescent="0.25">
      <c r="A189" s="53">
        <v>187</v>
      </c>
      <c r="B189" s="53" t="s">
        <v>900</v>
      </c>
      <c r="C189" s="50" t="str">
        <f t="shared" si="2"/>
        <v>Jules Regnier &amp; Co, Musigny Grand Cru</v>
      </c>
      <c r="D189" s="56">
        <v>200</v>
      </c>
      <c r="E189" s="56">
        <v>280</v>
      </c>
      <c r="K189" s="2" t="s">
        <v>492</v>
      </c>
      <c r="L189" s="2" t="s">
        <v>1123</v>
      </c>
      <c r="V189" s="5"/>
      <c r="W189" s="7" t="s">
        <v>265</v>
      </c>
    </row>
    <row r="190" spans="1:23" ht="14.85" customHeight="1" x14ac:dyDescent="0.25">
      <c r="A190" s="53">
        <v>188</v>
      </c>
      <c r="B190" s="53" t="s">
        <v>900</v>
      </c>
      <c r="C190" s="50" t="str">
        <f t="shared" si="2"/>
        <v>Paul Bouchard, Richebourg</v>
      </c>
      <c r="D190" s="56">
        <v>280</v>
      </c>
      <c r="E190" s="56">
        <v>500</v>
      </c>
      <c r="K190" s="2" t="s">
        <v>493</v>
      </c>
      <c r="L190" s="2" t="s">
        <v>1124</v>
      </c>
      <c r="V190" s="5"/>
      <c r="W190" s="7" t="s">
        <v>266</v>
      </c>
    </row>
    <row r="191" spans="1:23" ht="14.85" customHeight="1" x14ac:dyDescent="0.25">
      <c r="A191" s="53">
        <v>189</v>
      </c>
      <c r="B191" s="53" t="s">
        <v>868</v>
      </c>
      <c r="C191" s="50" t="str">
        <f t="shared" si="2"/>
        <v>Domaine Armand Rousseau, Gevrey-Chambertin Premier Cru, Clos Saint-Jacques</v>
      </c>
      <c r="D191" s="56">
        <v>500</v>
      </c>
      <c r="E191" s="56">
        <v>800</v>
      </c>
      <c r="K191" s="2" t="s">
        <v>494</v>
      </c>
      <c r="L191" s="2" t="s">
        <v>1125</v>
      </c>
      <c r="V191" s="5"/>
      <c r="W191" s="7" t="s">
        <v>267</v>
      </c>
    </row>
    <row r="192" spans="1:23" ht="14.85" customHeight="1" x14ac:dyDescent="0.25">
      <c r="A192" s="53">
        <v>190</v>
      </c>
      <c r="B192" s="53" t="s">
        <v>868</v>
      </c>
      <c r="C192" s="50" t="str">
        <f t="shared" si="2"/>
        <v>Rollin Pere et Fils, Pernand-Vergelesses, Rouge (Magnums)</v>
      </c>
      <c r="D192" s="56">
        <v>200</v>
      </c>
      <c r="E192" s="56">
        <v>300</v>
      </c>
      <c r="K192" s="2" t="s">
        <v>495</v>
      </c>
      <c r="L192" s="2" t="s">
        <v>1126</v>
      </c>
      <c r="V192" s="5"/>
      <c r="W192" s="7" t="s">
        <v>268</v>
      </c>
    </row>
    <row r="193" spans="1:23" ht="14.85" customHeight="1" x14ac:dyDescent="0.25">
      <c r="A193" s="53">
        <v>191</v>
      </c>
      <c r="B193" s="53" t="s">
        <v>868</v>
      </c>
      <c r="C193" s="50" t="str">
        <f t="shared" si="2"/>
        <v>Rollin Pere et Fils, Pernand-Vergelesses, Rouge (Magnums)</v>
      </c>
      <c r="D193" s="56">
        <v>200</v>
      </c>
      <c r="E193" s="56">
        <v>300</v>
      </c>
      <c r="K193" s="2" t="s">
        <v>495</v>
      </c>
      <c r="L193" s="2" t="s">
        <v>1127</v>
      </c>
      <c r="V193" s="5"/>
      <c r="W193" s="7" t="s">
        <v>269</v>
      </c>
    </row>
    <row r="194" spans="1:23" ht="14.85" customHeight="1" x14ac:dyDescent="0.25">
      <c r="A194" s="53">
        <v>192</v>
      </c>
      <c r="B194" s="53" t="s">
        <v>880</v>
      </c>
      <c r="C194" s="50" t="str">
        <f t="shared" si="2"/>
        <v>Domaine Georges Roumier, Bonnes Mares Grand Cru</v>
      </c>
      <c r="D194" s="56">
        <v>1250</v>
      </c>
      <c r="E194" s="56">
        <v>2000</v>
      </c>
      <c r="K194" s="2" t="s">
        <v>496</v>
      </c>
      <c r="L194" s="2" t="s">
        <v>1128</v>
      </c>
      <c r="V194" s="5"/>
      <c r="W194" s="7" t="s">
        <v>270</v>
      </c>
    </row>
    <row r="195" spans="1:23" ht="14.85" customHeight="1" x14ac:dyDescent="0.25">
      <c r="A195" s="53">
        <v>193</v>
      </c>
      <c r="B195" s="53" t="s">
        <v>880</v>
      </c>
      <c r="C195" s="50" t="str">
        <f t="shared" si="2"/>
        <v>Tollot Beaut, Corton Grand Cru, Les Bressandes</v>
      </c>
      <c r="D195" s="56">
        <v>60</v>
      </c>
      <c r="E195" s="56">
        <v>120</v>
      </c>
      <c r="K195" s="2" t="s">
        <v>497</v>
      </c>
      <c r="L195" s="2" t="s">
        <v>1129</v>
      </c>
      <c r="V195" s="5"/>
      <c r="W195" s="7" t="s">
        <v>271</v>
      </c>
    </row>
    <row r="196" spans="1:23" ht="14.85" customHeight="1" x14ac:dyDescent="0.25">
      <c r="A196" s="53">
        <v>194</v>
      </c>
      <c r="B196" s="53" t="s">
        <v>881</v>
      </c>
      <c r="C196" s="50" t="str">
        <f t="shared" ref="C196:C259" si="3">HYPERLINK(L196,K196)</f>
        <v>Domaine Rene Engel, Clos de Vougeot Grand Cru</v>
      </c>
      <c r="D196" s="56">
        <v>800</v>
      </c>
      <c r="E196" s="56">
        <v>1200</v>
      </c>
      <c r="K196" s="2" t="s">
        <v>498</v>
      </c>
      <c r="L196" s="2" t="s">
        <v>1130</v>
      </c>
      <c r="V196" s="5"/>
      <c r="W196" s="7" t="s">
        <v>272</v>
      </c>
    </row>
    <row r="197" spans="1:23" ht="14.85" customHeight="1" x14ac:dyDescent="0.25">
      <c r="A197" s="53">
        <v>195</v>
      </c>
      <c r="B197" s="53" t="s">
        <v>883</v>
      </c>
      <c r="C197" s="50" t="str">
        <f t="shared" si="3"/>
        <v>Chateau de la Maltroye, Chassagne-Montrachet Premier Cru, La Romanee (Magnums) - In Bond</v>
      </c>
      <c r="D197" s="56">
        <v>500</v>
      </c>
      <c r="E197" s="56">
        <v>800</v>
      </c>
      <c r="K197" s="2" t="s">
        <v>499</v>
      </c>
      <c r="L197" s="2" t="s">
        <v>1131</v>
      </c>
      <c r="V197" s="5"/>
      <c r="W197" s="7" t="s">
        <v>273</v>
      </c>
    </row>
    <row r="198" spans="1:23" ht="14.85" customHeight="1" x14ac:dyDescent="0.25">
      <c r="A198" s="53">
        <v>196</v>
      </c>
      <c r="B198" s="53" t="s">
        <v>901</v>
      </c>
      <c r="C198" s="50" t="str">
        <f t="shared" si="3"/>
        <v>Domaine Dujac, Morey-Saint-Denis Premier Cru (Magnum)</v>
      </c>
      <c r="D198" s="56">
        <v>240</v>
      </c>
      <c r="E198" s="56">
        <v>320</v>
      </c>
      <c r="K198" s="2" t="s">
        <v>500</v>
      </c>
      <c r="L198" s="2" t="s">
        <v>1132</v>
      </c>
      <c r="V198" s="5"/>
      <c r="W198" s="7" t="s">
        <v>274</v>
      </c>
    </row>
    <row r="199" spans="1:23" ht="14.85" customHeight="1" x14ac:dyDescent="0.25">
      <c r="A199" s="53">
        <v>197</v>
      </c>
      <c r="B199" s="53" t="s">
        <v>902</v>
      </c>
      <c r="C199" s="50" t="str">
        <f t="shared" si="3"/>
        <v>Domaine Armand Rousseau, Ruchottes-Chambertin Grand Cru</v>
      </c>
      <c r="D199" s="56">
        <v>520</v>
      </c>
      <c r="E199" s="56">
        <v>700</v>
      </c>
      <c r="K199" s="2" t="s">
        <v>501</v>
      </c>
      <c r="L199" s="2" t="s">
        <v>1133</v>
      </c>
      <c r="V199" s="5"/>
      <c r="W199" s="7" t="s">
        <v>275</v>
      </c>
    </row>
    <row r="200" spans="1:23" ht="14.85" customHeight="1" x14ac:dyDescent="0.25">
      <c r="A200" s="53">
        <v>198</v>
      </c>
      <c r="B200" s="53" t="s">
        <v>884</v>
      </c>
      <c r="C200" s="50" t="str">
        <f t="shared" si="3"/>
        <v>Domaine Ponsot, Clos de la Roche Grand Cru, Cuvee Vieilles Vignes</v>
      </c>
      <c r="D200" s="56">
        <v>170</v>
      </c>
      <c r="E200" s="56">
        <v>240</v>
      </c>
      <c r="K200" s="2" t="s">
        <v>502</v>
      </c>
      <c r="L200" s="2" t="s">
        <v>1134</v>
      </c>
      <c r="V200" s="5"/>
      <c r="W200" s="7" t="s">
        <v>276</v>
      </c>
    </row>
    <row r="201" spans="1:23" ht="14.85" customHeight="1" x14ac:dyDescent="0.25">
      <c r="A201" s="53">
        <v>199</v>
      </c>
      <c r="B201" s="53" t="s">
        <v>884</v>
      </c>
      <c r="C201" s="50" t="str">
        <f t="shared" si="3"/>
        <v>Hubert Lignier, Clos de la Roche Grand Cru</v>
      </c>
      <c r="D201" s="56">
        <v>170</v>
      </c>
      <c r="E201" s="56">
        <v>240</v>
      </c>
      <c r="K201" s="2" t="s">
        <v>503</v>
      </c>
      <c r="L201" s="2" t="s">
        <v>1135</v>
      </c>
      <c r="V201" s="5"/>
      <c r="W201" s="7" t="s">
        <v>277</v>
      </c>
    </row>
    <row r="202" spans="1:23" ht="14.85" customHeight="1" x14ac:dyDescent="0.25">
      <c r="A202" s="53">
        <v>200</v>
      </c>
      <c r="B202" s="53" t="s">
        <v>884</v>
      </c>
      <c r="C202" s="50" t="str">
        <f t="shared" si="3"/>
        <v>Domaine Dujac, Morey-Saint-Denis Premier Cru</v>
      </c>
      <c r="D202" s="56">
        <v>280</v>
      </c>
      <c r="E202" s="56">
        <v>360</v>
      </c>
      <c r="K202" s="2" t="s">
        <v>504</v>
      </c>
      <c r="L202" s="2" t="s">
        <v>1136</v>
      </c>
      <c r="V202" s="5"/>
      <c r="W202" s="7" t="s">
        <v>278</v>
      </c>
    </row>
    <row r="203" spans="1:23" ht="14.85" customHeight="1" x14ac:dyDescent="0.25">
      <c r="A203" s="53">
        <v>201</v>
      </c>
      <c r="B203" s="53" t="s">
        <v>885</v>
      </c>
      <c r="C203" s="50" t="str">
        <f t="shared" si="3"/>
        <v>Serafin Pere et Fils, Charmes-Chambertin Grand Cru - In Bond</v>
      </c>
      <c r="D203" s="56">
        <v>800</v>
      </c>
      <c r="E203" s="56">
        <v>1200</v>
      </c>
      <c r="K203" s="2" t="s">
        <v>505</v>
      </c>
      <c r="L203" s="2" t="s">
        <v>1137</v>
      </c>
      <c r="V203" s="5"/>
      <c r="W203" s="7" t="s">
        <v>279</v>
      </c>
    </row>
    <row r="204" spans="1:23" ht="14.85" customHeight="1" x14ac:dyDescent="0.25">
      <c r="A204" s="53">
        <v>202</v>
      </c>
      <c r="B204" s="53" t="s">
        <v>885</v>
      </c>
      <c r="C204" s="50" t="str">
        <f t="shared" si="3"/>
        <v>Domaine des Lambrays, Clos des Lambrays Grand Cru (Magnums) - In Bond</v>
      </c>
      <c r="D204" s="56">
        <v>2000</v>
      </c>
      <c r="E204" s="56">
        <v>3000</v>
      </c>
      <c r="K204" s="2" t="s">
        <v>506</v>
      </c>
      <c r="L204" s="2" t="s">
        <v>1138</v>
      </c>
      <c r="V204" s="5"/>
      <c r="W204" s="7" t="s">
        <v>280</v>
      </c>
    </row>
    <row r="205" spans="1:23" ht="14.85" customHeight="1" x14ac:dyDescent="0.25">
      <c r="A205" s="53">
        <v>203</v>
      </c>
      <c r="B205" s="53" t="s">
        <v>885</v>
      </c>
      <c r="C205" s="50" t="str">
        <f t="shared" si="3"/>
        <v>Gros Frere et Soeur, Richebourg Grand Cru - In Bond</v>
      </c>
      <c r="D205" s="56">
        <v>2400</v>
      </c>
      <c r="E205" s="56">
        <v>3400</v>
      </c>
      <c r="K205" s="2" t="s">
        <v>507</v>
      </c>
      <c r="L205" s="2" t="s">
        <v>1139</v>
      </c>
      <c r="V205" s="5"/>
      <c r="W205" s="7" t="s">
        <v>281</v>
      </c>
    </row>
    <row r="206" spans="1:23" ht="14.85" customHeight="1" x14ac:dyDescent="0.25">
      <c r="A206" s="53">
        <v>204</v>
      </c>
      <c r="B206" s="53" t="s">
        <v>885</v>
      </c>
      <c r="C206" s="50" t="str">
        <f t="shared" si="3"/>
        <v>Domaine Dujac, Vosne-Romanee Premier Cru, Aux Malconsorts</v>
      </c>
      <c r="D206" s="56">
        <v>400</v>
      </c>
      <c r="E206" s="56">
        <v>600</v>
      </c>
      <c r="K206" s="2" t="s">
        <v>508</v>
      </c>
      <c r="L206" s="2" t="s">
        <v>1140</v>
      </c>
      <c r="V206" s="5"/>
      <c r="W206" s="7" t="s">
        <v>282</v>
      </c>
    </row>
    <row r="207" spans="1:23" ht="14.85" customHeight="1" x14ac:dyDescent="0.25">
      <c r="A207" s="53">
        <v>205</v>
      </c>
      <c r="B207" s="53" t="s">
        <v>887</v>
      </c>
      <c r="C207" s="50" t="str">
        <f t="shared" si="3"/>
        <v>Aleth Girardin, Pommard Premier Cru, Les Rugiens Bas</v>
      </c>
      <c r="D207" s="56">
        <v>480</v>
      </c>
      <c r="E207" s="56">
        <v>650</v>
      </c>
      <c r="K207" s="2" t="s">
        <v>55</v>
      </c>
      <c r="L207" s="2" t="s">
        <v>1141</v>
      </c>
      <c r="V207" s="5"/>
      <c r="W207" s="7" t="s">
        <v>283</v>
      </c>
    </row>
    <row r="208" spans="1:23" ht="14.85" customHeight="1" x14ac:dyDescent="0.25">
      <c r="A208" s="53">
        <v>206</v>
      </c>
      <c r="B208" s="53" t="s">
        <v>830</v>
      </c>
      <c r="C208" s="50" t="str">
        <f t="shared" si="3"/>
        <v>Aleth Girardin, Pommard Premier Cru, Les Rugiens Bas</v>
      </c>
      <c r="D208" s="56">
        <v>400</v>
      </c>
      <c r="E208" s="56">
        <v>600</v>
      </c>
      <c r="K208" s="2" t="s">
        <v>55</v>
      </c>
      <c r="L208" s="2" t="s">
        <v>1142</v>
      </c>
      <c r="V208" s="5"/>
      <c r="W208" s="7" t="s">
        <v>284</v>
      </c>
    </row>
    <row r="209" spans="1:23" ht="14.85" customHeight="1" x14ac:dyDescent="0.25">
      <c r="A209" s="53">
        <v>207</v>
      </c>
      <c r="B209" s="53" t="s">
        <v>830</v>
      </c>
      <c r="C209" s="50" t="str">
        <f t="shared" si="3"/>
        <v>Domaine Michel Gros, Vosne-Romanee Premier Cru, Aux Reas</v>
      </c>
      <c r="D209" s="56">
        <v>100</v>
      </c>
      <c r="E209" s="56">
        <v>150</v>
      </c>
      <c r="K209" s="2" t="s">
        <v>509</v>
      </c>
      <c r="L209" s="2" t="s">
        <v>1143</v>
      </c>
      <c r="V209" s="5"/>
      <c r="W209" s="7" t="s">
        <v>285</v>
      </c>
    </row>
    <row r="210" spans="1:23" ht="14.85" customHeight="1" x14ac:dyDescent="0.25">
      <c r="A210" s="53">
        <v>208</v>
      </c>
      <c r="B210" s="53" t="s">
        <v>830</v>
      </c>
      <c r="C210" s="50" t="str">
        <f t="shared" si="3"/>
        <v>Pierre-Yves Colin-Morey, Volnay Premier Cru, Champans</v>
      </c>
      <c r="D210" s="56">
        <v>400</v>
      </c>
      <c r="E210" s="56">
        <v>600</v>
      </c>
      <c r="K210" s="2" t="s">
        <v>510</v>
      </c>
      <c r="L210" s="2" t="s">
        <v>1144</v>
      </c>
      <c r="V210" s="5"/>
      <c r="W210" s="7" t="s">
        <v>286</v>
      </c>
    </row>
    <row r="211" spans="1:23" ht="14.85" customHeight="1" x14ac:dyDescent="0.25">
      <c r="A211" s="53">
        <v>209</v>
      </c>
      <c r="B211" s="53" t="s">
        <v>903</v>
      </c>
      <c r="C211" s="50" t="str">
        <f t="shared" si="3"/>
        <v>Domaine Armand Rousseau, Gevrey-Chambertin Premier Cru, Clos Saint-Jacques - In Bond</v>
      </c>
      <c r="D211" s="56">
        <v>1200</v>
      </c>
      <c r="E211" s="56">
        <v>2600</v>
      </c>
      <c r="K211" s="2" t="s">
        <v>511</v>
      </c>
      <c r="L211" s="2" t="s">
        <v>1145</v>
      </c>
      <c r="V211" s="5"/>
      <c r="W211" s="7" t="s">
        <v>287</v>
      </c>
    </row>
    <row r="212" spans="1:23" ht="14.85" customHeight="1" x14ac:dyDescent="0.25">
      <c r="A212" s="53">
        <v>210</v>
      </c>
      <c r="B212" s="53" t="s">
        <v>903</v>
      </c>
      <c r="C212" s="50" t="str">
        <f t="shared" si="3"/>
        <v>Domaine Louis Jadot, Gevrey-Chambertin Premier Cru, Clos Saint-Jacques</v>
      </c>
      <c r="D212" s="56">
        <v>300</v>
      </c>
      <c r="E212" s="56">
        <v>380</v>
      </c>
      <c r="K212" s="2" t="s">
        <v>512</v>
      </c>
      <c r="L212" s="2" t="s">
        <v>1146</v>
      </c>
      <c r="V212" s="5"/>
      <c r="W212" s="7" t="s">
        <v>288</v>
      </c>
    </row>
    <row r="213" spans="1:23" ht="14.85" customHeight="1" x14ac:dyDescent="0.25">
      <c r="A213" s="53">
        <v>211</v>
      </c>
      <c r="B213" s="53" t="s">
        <v>903</v>
      </c>
      <c r="C213" s="50" t="str">
        <f t="shared" si="3"/>
        <v>Louis Jadot (Gagey), Chambolle-Musigny Premier Cru, Les Baudes</v>
      </c>
      <c r="D213" s="56">
        <v>120</v>
      </c>
      <c r="E213" s="56">
        <v>170</v>
      </c>
      <c r="K213" s="2" t="s">
        <v>513</v>
      </c>
      <c r="L213" s="2" t="s">
        <v>1147</v>
      </c>
      <c r="V213" s="5"/>
      <c r="W213" s="7" t="s">
        <v>289</v>
      </c>
    </row>
    <row r="214" spans="1:23" ht="14.85" customHeight="1" x14ac:dyDescent="0.25">
      <c r="A214" s="53">
        <v>212</v>
      </c>
      <c r="B214" s="53" t="s">
        <v>903</v>
      </c>
      <c r="C214" s="50" t="str">
        <f t="shared" si="3"/>
        <v>Michele et Patrice Rion, Chambolle-Musigny Premier Cru, Les Amoureuses</v>
      </c>
      <c r="D214" s="56">
        <v>400</v>
      </c>
      <c r="E214" s="56">
        <v>600</v>
      </c>
      <c r="K214" s="2" t="s">
        <v>514</v>
      </c>
      <c r="L214" s="2" t="s">
        <v>1148</v>
      </c>
      <c r="V214" s="5"/>
      <c r="W214" s="7" t="s">
        <v>290</v>
      </c>
    </row>
    <row r="215" spans="1:23" ht="14.85" customHeight="1" x14ac:dyDescent="0.25">
      <c r="A215" s="53">
        <v>213</v>
      </c>
      <c r="B215" s="53" t="s">
        <v>903</v>
      </c>
      <c r="C215" s="50" t="str">
        <f t="shared" si="3"/>
        <v>Michele et Patrice Rion, Nuits-Saint-Georges Premier Cru, Clos Saint-Marc</v>
      </c>
      <c r="D215" s="56">
        <v>400</v>
      </c>
      <c r="E215" s="56">
        <v>500</v>
      </c>
      <c r="K215" s="2" t="s">
        <v>59</v>
      </c>
      <c r="L215" s="2" t="s">
        <v>1149</v>
      </c>
      <c r="V215" s="5"/>
      <c r="W215" s="7" t="s">
        <v>291</v>
      </c>
    </row>
    <row r="216" spans="1:23" ht="14.85" customHeight="1" x14ac:dyDescent="0.25">
      <c r="A216" s="53">
        <v>214</v>
      </c>
      <c r="B216" s="53" t="s">
        <v>903</v>
      </c>
      <c r="C216" s="50" t="str">
        <f t="shared" si="3"/>
        <v>Aleth Girardin, Pommard Premier Cru, Les Epenots</v>
      </c>
      <c r="D216" s="56">
        <v>400</v>
      </c>
      <c r="E216" s="56">
        <v>600</v>
      </c>
      <c r="K216" s="2" t="s">
        <v>60</v>
      </c>
      <c r="L216" s="2" t="s">
        <v>1150</v>
      </c>
      <c r="V216" s="5"/>
      <c r="W216" s="7" t="s">
        <v>292</v>
      </c>
    </row>
    <row r="217" spans="1:23" ht="14.85" customHeight="1" x14ac:dyDescent="0.25">
      <c r="A217" s="53">
        <v>215</v>
      </c>
      <c r="B217" s="53" t="s">
        <v>904</v>
      </c>
      <c r="C217" s="50" t="str">
        <f t="shared" si="3"/>
        <v>Francois Feuillet, Echezeaux Grand Cru</v>
      </c>
      <c r="D217" s="56">
        <v>500</v>
      </c>
      <c r="E217" s="56">
        <v>700</v>
      </c>
      <c r="K217" s="2" t="s">
        <v>515</v>
      </c>
      <c r="L217" s="2" t="s">
        <v>1151</v>
      </c>
      <c r="V217" s="5"/>
      <c r="W217" s="7" t="s">
        <v>293</v>
      </c>
    </row>
    <row r="218" spans="1:23" ht="14.85" customHeight="1" x14ac:dyDescent="0.25">
      <c r="A218" s="53">
        <v>216</v>
      </c>
      <c r="B218" s="53" t="s">
        <v>904</v>
      </c>
      <c r="C218" s="50" t="str">
        <f t="shared" si="3"/>
        <v>Francois Feuillet, Clos de la Roche Grand Cru</v>
      </c>
      <c r="D218" s="56">
        <v>400</v>
      </c>
      <c r="E218" s="56">
        <v>600</v>
      </c>
      <c r="K218" s="2" t="s">
        <v>516</v>
      </c>
      <c r="L218" s="2" t="s">
        <v>1152</v>
      </c>
      <c r="V218" s="5"/>
      <c r="W218" s="7" t="s">
        <v>294</v>
      </c>
    </row>
    <row r="219" spans="1:23" ht="14.85" customHeight="1" x14ac:dyDescent="0.25">
      <c r="A219" s="53">
        <v>217</v>
      </c>
      <c r="B219" s="53" t="s">
        <v>904</v>
      </c>
      <c r="C219" s="50" t="str">
        <f t="shared" si="3"/>
        <v>Aleth Girardin, Pommard Premier Cru, Les Rugiens Bas</v>
      </c>
      <c r="D219" s="56">
        <v>400</v>
      </c>
      <c r="E219" s="56">
        <v>600</v>
      </c>
      <c r="K219" s="2" t="s">
        <v>55</v>
      </c>
      <c r="L219" s="2" t="s">
        <v>1153</v>
      </c>
      <c r="V219" s="5"/>
      <c r="W219" s="7" t="s">
        <v>295</v>
      </c>
    </row>
    <row r="220" spans="1:23" ht="14.85" customHeight="1" x14ac:dyDescent="0.25">
      <c r="A220" s="53">
        <v>218</v>
      </c>
      <c r="B220" s="53" t="s">
        <v>888</v>
      </c>
      <c r="C220" s="50" t="str">
        <f t="shared" si="3"/>
        <v>Michele et Patrice Rion, Chambolle-Musigny Premier Cru, Les Charmes</v>
      </c>
      <c r="D220" s="56">
        <v>560</v>
      </c>
      <c r="E220" s="56">
        <v>650</v>
      </c>
      <c r="K220" s="2" t="s">
        <v>58</v>
      </c>
      <c r="L220" s="2" t="s">
        <v>1154</v>
      </c>
      <c r="V220" s="5"/>
      <c r="W220" s="7" t="s">
        <v>296</v>
      </c>
    </row>
    <row r="221" spans="1:23" ht="14.85" customHeight="1" x14ac:dyDescent="0.25">
      <c r="A221" s="53">
        <v>219</v>
      </c>
      <c r="B221" s="53" t="s">
        <v>888</v>
      </c>
      <c r="C221" s="50" t="str">
        <f t="shared" si="3"/>
        <v>Aleth Girardin, Pommard Premier Cru, Les Rugiens Bas</v>
      </c>
      <c r="D221" s="56">
        <v>400</v>
      </c>
      <c r="E221" s="56">
        <v>600</v>
      </c>
      <c r="K221" s="2" t="s">
        <v>55</v>
      </c>
      <c r="L221" s="2" t="s">
        <v>1155</v>
      </c>
      <c r="V221" s="5"/>
      <c r="W221" s="7" t="s">
        <v>297</v>
      </c>
    </row>
    <row r="222" spans="1:23" ht="14.85" customHeight="1" x14ac:dyDescent="0.25">
      <c r="A222" s="53">
        <v>220</v>
      </c>
      <c r="B222" s="53" t="s">
        <v>889</v>
      </c>
      <c r="C222" s="50" t="str">
        <f t="shared" si="3"/>
        <v>Domaine Denis Mortet, Bonnes Mares Grand Cru</v>
      </c>
      <c r="D222" s="56">
        <v>400</v>
      </c>
      <c r="E222" s="56">
        <v>600</v>
      </c>
      <c r="K222" s="2" t="s">
        <v>517</v>
      </c>
      <c r="L222" s="2" t="s">
        <v>1156</v>
      </c>
      <c r="V222" s="5"/>
      <c r="W222" s="7" t="s">
        <v>298</v>
      </c>
    </row>
    <row r="223" spans="1:23" ht="14.85" customHeight="1" x14ac:dyDescent="0.25">
      <c r="A223" s="53">
        <v>221</v>
      </c>
      <c r="B223" s="53" t="s">
        <v>889</v>
      </c>
      <c r="C223" s="50" t="str">
        <f t="shared" si="3"/>
        <v>Robert Groffier, Bonnes Mares Grand Cru</v>
      </c>
      <c r="D223" s="56">
        <v>400</v>
      </c>
      <c r="E223" s="56">
        <v>600</v>
      </c>
      <c r="K223" s="2" t="s">
        <v>518</v>
      </c>
      <c r="L223" s="2" t="s">
        <v>1157</v>
      </c>
      <c r="V223" s="5"/>
      <c r="W223" s="7" t="s">
        <v>299</v>
      </c>
    </row>
    <row r="224" spans="1:23" ht="14.85" customHeight="1" x14ac:dyDescent="0.25">
      <c r="A224" s="53">
        <v>222</v>
      </c>
      <c r="B224" s="53" t="s">
        <v>889</v>
      </c>
      <c r="C224" s="50" t="str">
        <f t="shared" si="3"/>
        <v>Domaine Dujac, Morey-Saint-Denis Premier Cru (Magnum)</v>
      </c>
      <c r="D224" s="56">
        <v>340</v>
      </c>
      <c r="E224" s="56">
        <v>420</v>
      </c>
      <c r="K224" s="2" t="s">
        <v>500</v>
      </c>
      <c r="L224" s="2" t="s">
        <v>1158</v>
      </c>
      <c r="V224" s="5"/>
      <c r="W224" s="7" t="s">
        <v>300</v>
      </c>
    </row>
    <row r="225" spans="1:23" ht="14.85" customHeight="1" x14ac:dyDescent="0.25">
      <c r="A225" s="53">
        <v>223</v>
      </c>
      <c r="B225" s="53" t="s">
        <v>889</v>
      </c>
      <c r="C225" s="50" t="str">
        <f t="shared" si="3"/>
        <v>Chapelle de Blagny, Blagny Premier Cru, Sous le Dos d'Ane - In Bond</v>
      </c>
      <c r="D225" s="56">
        <v>170</v>
      </c>
      <c r="E225" s="56">
        <v>220</v>
      </c>
      <c r="K225" s="2" t="s">
        <v>519</v>
      </c>
      <c r="L225" s="2" t="s">
        <v>1159</v>
      </c>
      <c r="V225" s="5"/>
      <c r="W225" s="7" t="s">
        <v>301</v>
      </c>
    </row>
    <row r="226" spans="1:23" ht="14.85" customHeight="1" x14ac:dyDescent="0.25">
      <c r="A226" s="53">
        <v>224</v>
      </c>
      <c r="B226" s="53" t="s">
        <v>890</v>
      </c>
      <c r="C226" s="50" t="str">
        <f t="shared" si="3"/>
        <v>Domaine Meo Camuzet, Nuits-Saint-Georges Premier Cru, Aux Murgers - In Bond</v>
      </c>
      <c r="D226" s="56">
        <v>200</v>
      </c>
      <c r="E226" s="56">
        <v>250</v>
      </c>
      <c r="K226" s="2" t="s">
        <v>520</v>
      </c>
      <c r="L226" s="2" t="s">
        <v>1160</v>
      </c>
      <c r="V226" s="5"/>
      <c r="W226" s="7" t="s">
        <v>302</v>
      </c>
    </row>
    <row r="227" spans="1:23" ht="14.85" customHeight="1" x14ac:dyDescent="0.25">
      <c r="A227" s="53">
        <v>225</v>
      </c>
      <c r="B227" s="53" t="s">
        <v>891</v>
      </c>
      <c r="C227" s="50" t="str">
        <f t="shared" si="3"/>
        <v>Michel Joannet, Vosne-Romanee Premier Cru, Les Suchots - In Bond</v>
      </c>
      <c r="D227" s="56">
        <v>280</v>
      </c>
      <c r="E227" s="56">
        <v>320</v>
      </c>
      <c r="K227" s="2" t="s">
        <v>320</v>
      </c>
      <c r="L227" s="2" t="s">
        <v>1161</v>
      </c>
      <c r="V227" s="5"/>
      <c r="W227" s="7" t="s">
        <v>303</v>
      </c>
    </row>
    <row r="228" spans="1:23" ht="14.85" customHeight="1" x14ac:dyDescent="0.25">
      <c r="A228" s="53">
        <v>226</v>
      </c>
      <c r="B228" s="53" t="s">
        <v>891</v>
      </c>
      <c r="C228" s="50" t="str">
        <f t="shared" si="3"/>
        <v>Michel Magnien, Chambolle-Musigny Premier Cru, Les Sentiers - In Bond</v>
      </c>
      <c r="D228" s="56">
        <v>260</v>
      </c>
      <c r="E228" s="56">
        <v>320</v>
      </c>
      <c r="K228" s="2" t="s">
        <v>319</v>
      </c>
      <c r="L228" s="2" t="s">
        <v>1162</v>
      </c>
      <c r="V228" s="5"/>
      <c r="W228" s="7" t="s">
        <v>304</v>
      </c>
    </row>
    <row r="229" spans="1:23" ht="14.85" customHeight="1" x14ac:dyDescent="0.25">
      <c r="A229" s="53">
        <v>227</v>
      </c>
      <c r="B229" s="53" t="s">
        <v>891</v>
      </c>
      <c r="C229" s="50" t="str">
        <f t="shared" si="3"/>
        <v>Rebourgeon Mure, Pommard Premier Cru, Les Grands Epenots - In Bond</v>
      </c>
      <c r="D229" s="56">
        <v>270</v>
      </c>
      <c r="E229" s="56">
        <v>320</v>
      </c>
      <c r="K229" s="2" t="s">
        <v>321</v>
      </c>
      <c r="L229" s="2" t="s">
        <v>1163</v>
      </c>
      <c r="V229" s="5"/>
      <c r="W229" s="7" t="s">
        <v>305</v>
      </c>
    </row>
    <row r="230" spans="1:23" ht="14.85" customHeight="1" x14ac:dyDescent="0.25">
      <c r="A230" s="53">
        <v>228</v>
      </c>
      <c r="B230" s="53" t="s">
        <v>891</v>
      </c>
      <c r="C230" s="50" t="str">
        <f t="shared" si="3"/>
        <v>Domaine Sylvain Pataille, Marsannay, Clos du Roy</v>
      </c>
      <c r="D230" s="56">
        <v>100</v>
      </c>
      <c r="E230" s="56">
        <v>150</v>
      </c>
      <c r="K230" s="2" t="s">
        <v>521</v>
      </c>
      <c r="L230" s="2" t="s">
        <v>1164</v>
      </c>
      <c r="V230" s="5"/>
      <c r="W230" s="7" t="s">
        <v>306</v>
      </c>
    </row>
    <row r="231" spans="1:23" ht="14.85" customHeight="1" x14ac:dyDescent="0.25">
      <c r="A231" s="53">
        <v>229</v>
      </c>
      <c r="B231" s="53" t="s">
        <v>892</v>
      </c>
      <c r="C231" s="50" t="str">
        <f t="shared" si="3"/>
        <v>Domaine Confuron Cotetidot, Nuits-Saint-Georges Premier Cru, Aux Vignerondes</v>
      </c>
      <c r="D231" s="56">
        <v>300</v>
      </c>
      <c r="E231" s="56">
        <v>400</v>
      </c>
      <c r="K231" s="2" t="s">
        <v>522</v>
      </c>
      <c r="L231" s="2" t="s">
        <v>1165</v>
      </c>
      <c r="V231" s="5"/>
      <c r="W231" s="7" t="s">
        <v>307</v>
      </c>
    </row>
    <row r="232" spans="1:23" ht="14.85" customHeight="1" x14ac:dyDescent="0.25">
      <c r="A232" s="53">
        <v>230</v>
      </c>
      <c r="B232" s="53" t="s">
        <v>892</v>
      </c>
      <c r="C232" s="50" t="str">
        <f t="shared" si="3"/>
        <v>Domaine Henri Gouges, Nuits-Saint-Georges Premier Cru, Les Hauts Pruliers - In Bond</v>
      </c>
      <c r="D232" s="56">
        <v>240</v>
      </c>
      <c r="E232" s="56">
        <v>280</v>
      </c>
      <c r="K232" s="2" t="s">
        <v>523</v>
      </c>
      <c r="L232" s="2" t="s">
        <v>1166</v>
      </c>
      <c r="V232" s="5"/>
      <c r="W232" s="7" t="s">
        <v>308</v>
      </c>
    </row>
    <row r="233" spans="1:23" ht="14.85" customHeight="1" x14ac:dyDescent="0.25">
      <c r="A233" s="53">
        <v>231</v>
      </c>
      <c r="B233" s="53" t="s">
        <v>892</v>
      </c>
      <c r="C233" s="50" t="str">
        <f t="shared" si="3"/>
        <v>Chapelle de Blagny, Blagny Premier Cru, Sous le Dos d'Ane - In Bond</v>
      </c>
      <c r="D233" s="56">
        <v>170</v>
      </c>
      <c r="E233" s="56">
        <v>220</v>
      </c>
      <c r="K233" s="2" t="s">
        <v>519</v>
      </c>
      <c r="L233" s="2" t="s">
        <v>1167</v>
      </c>
      <c r="V233" s="5"/>
      <c r="W233" s="7" t="s">
        <v>309</v>
      </c>
    </row>
    <row r="234" spans="1:23" ht="14.85" customHeight="1" x14ac:dyDescent="0.25">
      <c r="A234" s="53">
        <v>232</v>
      </c>
      <c r="B234" s="53" t="s">
        <v>858</v>
      </c>
      <c r="C234" s="50" t="str">
        <f t="shared" si="3"/>
        <v>Michel Noellat et Fils, Clos de Vougeot Grand Cru - In Bond</v>
      </c>
      <c r="D234" s="56">
        <v>650</v>
      </c>
      <c r="E234" s="56">
        <v>850</v>
      </c>
      <c r="K234" s="2" t="s">
        <v>322</v>
      </c>
      <c r="L234" s="2" t="s">
        <v>1168</v>
      </c>
      <c r="V234" s="5"/>
      <c r="W234" s="7" t="s">
        <v>310</v>
      </c>
    </row>
    <row r="235" spans="1:23" ht="14.85" customHeight="1" x14ac:dyDescent="0.25">
      <c r="A235" s="53">
        <v>233</v>
      </c>
      <c r="B235" s="53" t="s">
        <v>858</v>
      </c>
      <c r="C235" s="50" t="str">
        <f t="shared" si="3"/>
        <v>Domaine Denis Bachelet, Bourgogne, Rouge</v>
      </c>
      <c r="D235" s="56">
        <v>340</v>
      </c>
      <c r="E235" s="56">
        <v>460</v>
      </c>
      <c r="K235" s="2" t="s">
        <v>323</v>
      </c>
      <c r="L235" s="2" t="s">
        <v>1169</v>
      </c>
      <c r="V235" s="5"/>
      <c r="W235" s="7" t="s">
        <v>311</v>
      </c>
    </row>
    <row r="236" spans="1:23" ht="14.85" customHeight="1" x14ac:dyDescent="0.25">
      <c r="A236" s="53">
        <v>234</v>
      </c>
      <c r="B236" s="53" t="s">
        <v>896</v>
      </c>
      <c r="C236" s="50" t="str">
        <f t="shared" si="3"/>
        <v>Domaine Louis Jadot, Bonnes Mares Grand Cru - In Bond</v>
      </c>
      <c r="D236" s="56">
        <v>600</v>
      </c>
      <c r="E236" s="56">
        <v>750</v>
      </c>
      <c r="K236" s="2" t="s">
        <v>324</v>
      </c>
      <c r="L236" s="2" t="s">
        <v>1170</v>
      </c>
      <c r="V236" s="5"/>
      <c r="W236" s="7" t="s">
        <v>312</v>
      </c>
    </row>
    <row r="237" spans="1:23" ht="14.85" customHeight="1" x14ac:dyDescent="0.25">
      <c r="A237" s="53">
        <v>235</v>
      </c>
      <c r="B237" s="53" t="s">
        <v>896</v>
      </c>
      <c r="C237" s="50" t="str">
        <f t="shared" si="3"/>
        <v>Domaine Tawse, Gevrey-Chambertin Premier Cru, Champeaux - In Bond</v>
      </c>
      <c r="D237" s="56">
        <v>300</v>
      </c>
      <c r="E237" s="56">
        <v>460</v>
      </c>
      <c r="K237" s="2" t="s">
        <v>325</v>
      </c>
      <c r="L237" s="2" t="s">
        <v>1171</v>
      </c>
      <c r="V237" s="5"/>
      <c r="W237" s="7" t="s">
        <v>313</v>
      </c>
    </row>
    <row r="238" spans="1:23" ht="14.85" customHeight="1" x14ac:dyDescent="0.25">
      <c r="A238" s="53">
        <v>236</v>
      </c>
      <c r="B238" s="53" t="s">
        <v>896</v>
      </c>
      <c r="C238" s="50" t="str">
        <f t="shared" si="3"/>
        <v>Thibault Liger-Belair, Chambolle-Musigny Premier Cru, Aux Beaux Bruns</v>
      </c>
      <c r="D238" s="56">
        <v>240</v>
      </c>
      <c r="E238" s="56">
        <v>280</v>
      </c>
      <c r="K238" s="2" t="s">
        <v>524</v>
      </c>
      <c r="L238" s="2" t="s">
        <v>1172</v>
      </c>
      <c r="V238" s="5"/>
      <c r="W238" s="7" t="s">
        <v>314</v>
      </c>
    </row>
    <row r="239" spans="1:23" ht="14.85" customHeight="1" x14ac:dyDescent="0.25">
      <c r="A239" s="53">
        <v>237</v>
      </c>
      <c r="B239" s="53" t="s">
        <v>896</v>
      </c>
      <c r="C239" s="50" t="str">
        <f t="shared" si="3"/>
        <v>Domaine Henri Gouges, Nuits-Saint-Georges Premier Cru, Aux Chaignots - In Bond</v>
      </c>
      <c r="D239" s="56">
        <v>210</v>
      </c>
      <c r="E239" s="56">
        <v>260</v>
      </c>
      <c r="K239" s="2" t="s">
        <v>525</v>
      </c>
      <c r="L239" s="2" t="s">
        <v>1173</v>
      </c>
      <c r="V239" s="5"/>
      <c r="W239" s="7" t="s">
        <v>315</v>
      </c>
    </row>
    <row r="240" spans="1:23" x14ac:dyDescent="0.25">
      <c r="A240" s="53">
        <v>238</v>
      </c>
      <c r="B240" s="53" t="s">
        <v>896</v>
      </c>
      <c r="C240" s="50" t="str">
        <f t="shared" si="3"/>
        <v>Thibault Liger-Belair, Chambolle-Musigny, Vieilles Vignes</v>
      </c>
      <c r="D240" s="56">
        <v>240</v>
      </c>
      <c r="E240" s="56">
        <v>280</v>
      </c>
      <c r="K240" s="2" t="s">
        <v>526</v>
      </c>
      <c r="L240" s="2" t="s">
        <v>1174</v>
      </c>
    </row>
    <row r="241" spans="1:12" x14ac:dyDescent="0.25">
      <c r="A241" s="53">
        <v>239</v>
      </c>
      <c r="B241" s="53" t="s">
        <v>896</v>
      </c>
      <c r="C241" s="50" t="str">
        <f t="shared" si="3"/>
        <v>Thibault Liger-Belair, Chambolle-Musigny, Vieilles Vignes</v>
      </c>
      <c r="D241" s="56">
        <v>240</v>
      </c>
      <c r="E241" s="56">
        <v>280</v>
      </c>
      <c r="K241" s="2" t="s">
        <v>526</v>
      </c>
      <c r="L241" s="2" t="s">
        <v>1175</v>
      </c>
    </row>
    <row r="242" spans="1:12" x14ac:dyDescent="0.25">
      <c r="A242" s="53">
        <v>240</v>
      </c>
      <c r="B242" s="53" t="s">
        <v>29</v>
      </c>
      <c r="C242" s="50" t="str">
        <f t="shared" si="3"/>
        <v>1966/1976 Mixed Lot of Chambertin</v>
      </c>
      <c r="D242" s="56">
        <v>180</v>
      </c>
      <c r="E242" s="56">
        <v>220</v>
      </c>
      <c r="K242" s="2" t="s">
        <v>527</v>
      </c>
      <c r="L242" s="2" t="s">
        <v>1176</v>
      </c>
    </row>
    <row r="243" spans="1:12" x14ac:dyDescent="0.25">
      <c r="A243" s="53">
        <v>241</v>
      </c>
      <c r="B243" s="53" t="s">
        <v>29</v>
      </c>
      <c r="C243" s="50" t="str">
        <f t="shared" si="3"/>
        <v>1966/1997 Mixed Lot of Premier and Grand Cru Burgundy</v>
      </c>
      <c r="D243" s="56">
        <v>180</v>
      </c>
      <c r="E243" s="56">
        <v>280</v>
      </c>
      <c r="K243" s="2" t="s">
        <v>528</v>
      </c>
      <c r="L243" s="2" t="s">
        <v>1177</v>
      </c>
    </row>
    <row r="244" spans="1:12" x14ac:dyDescent="0.25">
      <c r="A244" s="53">
        <v>242</v>
      </c>
      <c r="B244" s="53" t="s">
        <v>29</v>
      </c>
      <c r="C244" s="50" t="str">
        <f t="shared" si="3"/>
        <v>1970s Mixed Lot of Corton Grand Cru</v>
      </c>
      <c r="D244" s="56">
        <v>180</v>
      </c>
      <c r="E244" s="56">
        <v>220</v>
      </c>
      <c r="K244" s="2" t="s">
        <v>529</v>
      </c>
      <c r="L244" s="2" t="s">
        <v>1178</v>
      </c>
    </row>
    <row r="245" spans="1:12" x14ac:dyDescent="0.25">
      <c r="A245" s="53">
        <v>243</v>
      </c>
      <c r="B245" s="53" t="s">
        <v>900</v>
      </c>
      <c r="C245" s="50" t="str">
        <f t="shared" si="3"/>
        <v>Charles Noellat, Vosne-Romanee Premier Cru, Les Beaux Monts &amp; Clos de Vougeot Grand Cru</v>
      </c>
      <c r="D245" s="56">
        <v>90</v>
      </c>
      <c r="E245" s="56">
        <v>120</v>
      </c>
      <c r="K245" s="2" t="s">
        <v>530</v>
      </c>
      <c r="L245" s="2" t="s">
        <v>1179</v>
      </c>
    </row>
    <row r="246" spans="1:12" x14ac:dyDescent="0.25">
      <c r="A246" s="53">
        <v>244</v>
      </c>
      <c r="B246" s="53" t="s">
        <v>29</v>
      </c>
      <c r="C246" s="50" t="str">
        <f t="shared" si="3"/>
        <v>1971/1976 Mixed Lot of Grand Cru Burgundy</v>
      </c>
      <c r="D246" s="56">
        <v>300</v>
      </c>
      <c r="E246" s="56">
        <v>440</v>
      </c>
      <c r="K246" s="2" t="s">
        <v>531</v>
      </c>
      <c r="L246" s="2" t="s">
        <v>1180</v>
      </c>
    </row>
    <row r="247" spans="1:12" x14ac:dyDescent="0.25">
      <c r="A247" s="53">
        <v>245</v>
      </c>
      <c r="B247" s="53" t="s">
        <v>29</v>
      </c>
      <c r="C247" s="50" t="str">
        <f t="shared" si="3"/>
        <v>2008/2010 Domaine des Lambrays, Clos des Lambrays Grand Cru</v>
      </c>
      <c r="D247" s="56">
        <v>300</v>
      </c>
      <c r="E247" s="56">
        <v>400</v>
      </c>
      <c r="K247" s="2" t="s">
        <v>532</v>
      </c>
      <c r="L247" s="2" t="s">
        <v>1181</v>
      </c>
    </row>
    <row r="248" spans="1:12" x14ac:dyDescent="0.25">
      <c r="A248" s="53">
        <v>246</v>
      </c>
      <c r="B248" s="53" t="s">
        <v>29</v>
      </c>
      <c r="C248" s="50" t="str">
        <f t="shared" si="3"/>
        <v>2012/2014 Michele et Patrice Rion, Chambolle-Musigny Premier Cru, Les Fuees</v>
      </c>
      <c r="D248" s="56">
        <v>400</v>
      </c>
      <c r="E248" s="56">
        <v>500</v>
      </c>
      <c r="K248" s="2" t="s">
        <v>533</v>
      </c>
      <c r="L248" s="2" t="s">
        <v>1182</v>
      </c>
    </row>
    <row r="249" spans="1:12" x14ac:dyDescent="0.25">
      <c r="A249" s="53">
        <v>247</v>
      </c>
      <c r="B249" s="53" t="s">
        <v>29</v>
      </c>
      <c r="C249" s="50" t="str">
        <f t="shared" si="3"/>
        <v>2015/2016 Trio of Red Burgundy</v>
      </c>
      <c r="D249" s="56">
        <v>250</v>
      </c>
      <c r="E249" s="56">
        <v>350</v>
      </c>
      <c r="K249" s="2" t="s">
        <v>534</v>
      </c>
      <c r="L249" s="2" t="s">
        <v>1183</v>
      </c>
    </row>
    <row r="250" spans="1:12" x14ac:dyDescent="0.25">
      <c r="A250" s="53">
        <v>248</v>
      </c>
      <c r="B250" s="53" t="s">
        <v>902</v>
      </c>
      <c r="C250" s="50" t="str">
        <f t="shared" si="3"/>
        <v>Domaine Follin-Arbelet, Corton-Charlemagne Grand Cru</v>
      </c>
      <c r="D250" s="56">
        <v>900</v>
      </c>
      <c r="E250" s="56">
        <v>1400</v>
      </c>
      <c r="K250" s="2" t="s">
        <v>535</v>
      </c>
      <c r="L250" s="2" t="s">
        <v>1184</v>
      </c>
    </row>
    <row r="251" spans="1:12" x14ac:dyDescent="0.25">
      <c r="A251" s="53">
        <v>249</v>
      </c>
      <c r="B251" s="53" t="s">
        <v>903</v>
      </c>
      <c r="C251" s="50" t="str">
        <f t="shared" si="3"/>
        <v>Bernard Defaix, Chablis Premier Cru, Cote de Lechet - In Bond</v>
      </c>
      <c r="D251" s="56">
        <v>220</v>
      </c>
      <c r="E251" s="56">
        <v>280</v>
      </c>
      <c r="K251" s="2" t="s">
        <v>326</v>
      </c>
      <c r="L251" s="2" t="s">
        <v>1185</v>
      </c>
    </row>
    <row r="252" spans="1:12" x14ac:dyDescent="0.25">
      <c r="A252" s="53">
        <v>250</v>
      </c>
      <c r="B252" s="53" t="s">
        <v>889</v>
      </c>
      <c r="C252" s="50" t="str">
        <f t="shared" si="3"/>
        <v>Antoine Jobard, Meursault Premier Cru, Charmes</v>
      </c>
      <c r="D252" s="56">
        <v>240</v>
      </c>
      <c r="E252" s="56">
        <v>340</v>
      </c>
      <c r="K252" s="2" t="s">
        <v>536</v>
      </c>
      <c r="L252" s="2" t="s">
        <v>1186</v>
      </c>
    </row>
    <row r="253" spans="1:12" x14ac:dyDescent="0.25">
      <c r="A253" s="53">
        <v>251</v>
      </c>
      <c r="B253" s="53" t="s">
        <v>889</v>
      </c>
      <c r="C253" s="50" t="str">
        <f t="shared" si="3"/>
        <v>Domaine des Comtes Lafon, Meursault Premier Cru, Charmes - In Bond</v>
      </c>
      <c r="D253" s="56">
        <v>380</v>
      </c>
      <c r="E253" s="56">
        <v>550</v>
      </c>
      <c r="K253" s="2" t="s">
        <v>537</v>
      </c>
      <c r="L253" s="2" t="s">
        <v>1187</v>
      </c>
    </row>
    <row r="254" spans="1:12" x14ac:dyDescent="0.25">
      <c r="A254" s="53">
        <v>252</v>
      </c>
      <c r="B254" s="53" t="s">
        <v>889</v>
      </c>
      <c r="C254" s="50" t="str">
        <f t="shared" si="3"/>
        <v>Guy Roulot, Meursault Premier Cru, Le Tesson</v>
      </c>
      <c r="D254" s="56">
        <v>160</v>
      </c>
      <c r="E254" s="56">
        <v>220</v>
      </c>
      <c r="K254" s="2" t="s">
        <v>538</v>
      </c>
      <c r="L254" s="2" t="s">
        <v>1188</v>
      </c>
    </row>
    <row r="255" spans="1:12" x14ac:dyDescent="0.25">
      <c r="A255" s="53">
        <v>253</v>
      </c>
      <c r="B255" s="53" t="s">
        <v>891</v>
      </c>
      <c r="C255" s="50" t="str">
        <f t="shared" si="3"/>
        <v>Antoine Jobard, Meursault Premier Cru, Charmes - In Bond</v>
      </c>
      <c r="D255" s="56">
        <v>1100</v>
      </c>
      <c r="E255" s="56">
        <v>1600</v>
      </c>
      <c r="K255" s="2" t="s">
        <v>539</v>
      </c>
      <c r="L255" s="2" t="s">
        <v>1189</v>
      </c>
    </row>
    <row r="256" spans="1:12" x14ac:dyDescent="0.25">
      <c r="A256" s="53">
        <v>254</v>
      </c>
      <c r="B256" s="53" t="s">
        <v>891</v>
      </c>
      <c r="C256" s="50" t="str">
        <f t="shared" si="3"/>
        <v>Antoine Jobard, Meursault Premier Cru, Genevrieres - In Bond</v>
      </c>
      <c r="D256" s="56">
        <v>480</v>
      </c>
      <c r="E256" s="56">
        <v>650</v>
      </c>
      <c r="K256" s="2" t="s">
        <v>540</v>
      </c>
      <c r="L256" s="2" t="s">
        <v>1190</v>
      </c>
    </row>
    <row r="257" spans="1:12" x14ac:dyDescent="0.25">
      <c r="A257" s="53">
        <v>255</v>
      </c>
      <c r="B257" s="53" t="s">
        <v>892</v>
      </c>
      <c r="C257" s="50" t="str">
        <f t="shared" si="3"/>
        <v>Antoine Jobard, Meursault Premier Cru, Genevrieres - In Bond</v>
      </c>
      <c r="D257" s="56">
        <v>480</v>
      </c>
      <c r="E257" s="56">
        <v>650</v>
      </c>
      <c r="K257" s="2" t="s">
        <v>540</v>
      </c>
      <c r="L257" s="2" t="s">
        <v>1191</v>
      </c>
    </row>
    <row r="258" spans="1:12" x14ac:dyDescent="0.25">
      <c r="A258" s="53">
        <v>256</v>
      </c>
      <c r="B258" s="53" t="s">
        <v>858</v>
      </c>
      <c r="C258" s="50" t="str">
        <f t="shared" si="3"/>
        <v>Antoine Jobard, Meursault Premier Cru, Genevrieres - In Bond</v>
      </c>
      <c r="D258" s="56">
        <v>480</v>
      </c>
      <c r="E258" s="56">
        <v>650</v>
      </c>
      <c r="K258" s="2" t="s">
        <v>540</v>
      </c>
      <c r="L258" s="2" t="s">
        <v>1192</v>
      </c>
    </row>
    <row r="259" spans="1:12" x14ac:dyDescent="0.25">
      <c r="A259" s="53">
        <v>257</v>
      </c>
      <c r="B259" s="53" t="s">
        <v>896</v>
      </c>
      <c r="C259" s="50" t="str">
        <f t="shared" si="3"/>
        <v>Jean-Marc Brocard, Chablis Premier Cru, Vau de Vey</v>
      </c>
      <c r="D259" s="56">
        <v>120</v>
      </c>
      <c r="E259" s="56">
        <v>180</v>
      </c>
      <c r="K259" s="2" t="s">
        <v>541</v>
      </c>
      <c r="L259" s="2" t="s">
        <v>1193</v>
      </c>
    </row>
    <row r="260" spans="1:12" x14ac:dyDescent="0.25">
      <c r="A260" s="53">
        <v>258</v>
      </c>
      <c r="B260" s="53" t="s">
        <v>896</v>
      </c>
      <c r="C260" s="50" t="str">
        <f t="shared" ref="C260:C323" si="4">HYPERLINK(L260,K260)</f>
        <v>Antoine Jobard, Meursault Premier Cru, Genevrieres - In Bond</v>
      </c>
      <c r="D260" s="56">
        <v>480</v>
      </c>
      <c r="E260" s="56">
        <v>650</v>
      </c>
      <c r="K260" s="2" t="s">
        <v>540</v>
      </c>
      <c r="L260" s="2" t="s">
        <v>1194</v>
      </c>
    </row>
    <row r="261" spans="1:12" x14ac:dyDescent="0.25">
      <c r="A261" s="53">
        <v>259</v>
      </c>
      <c r="B261" s="53" t="s">
        <v>908</v>
      </c>
      <c r="C261" s="50" t="str">
        <f t="shared" si="4"/>
        <v>Antoine Jobard, Meursault Premier Cru, Genevrieres - In Bond</v>
      </c>
      <c r="D261" s="56">
        <v>160</v>
      </c>
      <c r="E261" s="56">
        <v>210</v>
      </c>
      <c r="K261" s="2" t="s">
        <v>540</v>
      </c>
      <c r="L261" s="2" t="s">
        <v>1195</v>
      </c>
    </row>
    <row r="262" spans="1:12" x14ac:dyDescent="0.25">
      <c r="A262" s="53">
        <v>260</v>
      </c>
      <c r="B262" s="53" t="s">
        <v>909</v>
      </c>
      <c r="C262" s="50" t="str">
        <f t="shared" si="4"/>
        <v>Herve Azo, Chablis - In Bond</v>
      </c>
      <c r="D262" s="56">
        <v>120</v>
      </c>
      <c r="E262" s="56">
        <v>180</v>
      </c>
      <c r="K262" s="2" t="s">
        <v>542</v>
      </c>
      <c r="L262" s="2" t="s">
        <v>1196</v>
      </c>
    </row>
    <row r="263" spans="1:12" x14ac:dyDescent="0.25">
      <c r="A263" s="53">
        <v>261</v>
      </c>
      <c r="B263" s="53" t="s">
        <v>909</v>
      </c>
      <c r="C263" s="50" t="str">
        <f t="shared" si="4"/>
        <v>Herve Azo, Chablis - In Bond</v>
      </c>
      <c r="D263" s="56">
        <v>120</v>
      </c>
      <c r="E263" s="56">
        <v>180</v>
      </c>
      <c r="K263" s="2" t="s">
        <v>542</v>
      </c>
      <c r="L263" s="2" t="s">
        <v>1197</v>
      </c>
    </row>
    <row r="264" spans="1:12" x14ac:dyDescent="0.25">
      <c r="A264" s="53">
        <v>262</v>
      </c>
      <c r="B264" s="53" t="s">
        <v>909</v>
      </c>
      <c r="C264" s="50" t="str">
        <f t="shared" si="4"/>
        <v>Herve Azo, Chablis - In Bond</v>
      </c>
      <c r="D264" s="56">
        <v>120</v>
      </c>
      <c r="E264" s="56">
        <v>180</v>
      </c>
      <c r="K264" s="2" t="s">
        <v>542</v>
      </c>
      <c r="L264" s="2" t="s">
        <v>1198</v>
      </c>
    </row>
    <row r="265" spans="1:12" x14ac:dyDescent="0.25">
      <c r="A265" s="53">
        <v>263</v>
      </c>
      <c r="B265" s="53" t="s">
        <v>29</v>
      </c>
      <c r="C265" s="50" t="str">
        <f t="shared" si="4"/>
        <v>2014/2015 Antoine Jobard, Meursault Premier Cru, Genevrieres</v>
      </c>
      <c r="D265" s="56">
        <v>480</v>
      </c>
      <c r="E265" s="56">
        <v>650</v>
      </c>
      <c r="K265" s="2" t="s">
        <v>543</v>
      </c>
      <c r="L265" s="2" t="s">
        <v>1199</v>
      </c>
    </row>
    <row r="266" spans="1:12" x14ac:dyDescent="0.25">
      <c r="A266" s="53">
        <v>264</v>
      </c>
      <c r="B266" s="53" t="s">
        <v>857</v>
      </c>
      <c r="C266" s="50" t="str">
        <f t="shared" si="4"/>
        <v>Domaine de Clos Naudin (Foreau), Vouvray, Moelleux Reserve - In Bond</v>
      </c>
      <c r="D266" s="56">
        <v>480</v>
      </c>
      <c r="E266" s="56">
        <v>650</v>
      </c>
      <c r="K266" s="2" t="s">
        <v>544</v>
      </c>
      <c r="L266" s="2" t="s">
        <v>1200</v>
      </c>
    </row>
    <row r="267" spans="1:12" x14ac:dyDescent="0.25">
      <c r="A267" s="53">
        <v>265</v>
      </c>
      <c r="B267" s="53" t="s">
        <v>880</v>
      </c>
      <c r="C267" s="50" t="str">
        <f t="shared" si="4"/>
        <v>Domaine de Clos Naudin (Foreau), Vouvray, Moelleux Reserve - In Bond</v>
      </c>
      <c r="D267" s="56">
        <v>300</v>
      </c>
      <c r="E267" s="56">
        <v>400</v>
      </c>
      <c r="K267" s="2" t="s">
        <v>544</v>
      </c>
      <c r="L267" s="2" t="s">
        <v>1201</v>
      </c>
    </row>
    <row r="268" spans="1:12" x14ac:dyDescent="0.25">
      <c r="A268" s="53">
        <v>266</v>
      </c>
      <c r="B268" s="53" t="s">
        <v>830</v>
      </c>
      <c r="C268" s="50" t="str">
        <f t="shared" si="4"/>
        <v>Alphonse Mellot, Sancerre, Generation XIX Blanc (Magnums) - In Bond</v>
      </c>
      <c r="D268" s="56">
        <v>240</v>
      </c>
      <c r="E268" s="56">
        <v>320</v>
      </c>
      <c r="K268" s="2" t="s">
        <v>545</v>
      </c>
      <c r="L268" s="2" t="s">
        <v>1202</v>
      </c>
    </row>
    <row r="269" spans="1:12" x14ac:dyDescent="0.25">
      <c r="A269" s="53">
        <v>267</v>
      </c>
      <c r="B269" s="53" t="s">
        <v>903</v>
      </c>
      <c r="C269" s="50" t="str">
        <f t="shared" si="4"/>
        <v>Alphonse Mellot, Sancerre, Generation XIX Blanc (Magnums) - In Bond</v>
      </c>
      <c r="D269" s="56">
        <v>240</v>
      </c>
      <c r="E269" s="56">
        <v>320</v>
      </c>
      <c r="K269" s="2" t="s">
        <v>545</v>
      </c>
      <c r="L269" s="2" t="s">
        <v>1203</v>
      </c>
    </row>
    <row r="270" spans="1:12" x14ac:dyDescent="0.25">
      <c r="A270" s="53">
        <v>268</v>
      </c>
      <c r="B270" s="53" t="s">
        <v>856</v>
      </c>
      <c r="C270" s="50" t="str">
        <f t="shared" si="4"/>
        <v>Paul Jaboulet Aine, Hermitage, La Chapelle Rouge</v>
      </c>
      <c r="D270" s="56">
        <v>400</v>
      </c>
      <c r="E270" s="56">
        <v>600</v>
      </c>
      <c r="K270" s="2" t="s">
        <v>54</v>
      </c>
      <c r="L270" s="2" t="s">
        <v>1204</v>
      </c>
    </row>
    <row r="271" spans="1:12" x14ac:dyDescent="0.25">
      <c r="A271" s="53">
        <v>269</v>
      </c>
      <c r="B271" s="53" t="s">
        <v>911</v>
      </c>
      <c r="C271" s="50" t="str">
        <f t="shared" si="4"/>
        <v>Chateau de Beaucastel Rouge, Chateauneuf-du-Pape</v>
      </c>
      <c r="D271" s="56">
        <v>80</v>
      </c>
      <c r="E271" s="56">
        <v>120</v>
      </c>
      <c r="K271" s="2" t="s">
        <v>546</v>
      </c>
      <c r="L271" s="2" t="s">
        <v>1205</v>
      </c>
    </row>
    <row r="272" spans="1:12" x14ac:dyDescent="0.25">
      <c r="A272" s="53">
        <v>270</v>
      </c>
      <c r="B272" s="53" t="s">
        <v>912</v>
      </c>
      <c r="C272" s="50" t="str">
        <f t="shared" si="4"/>
        <v>Paul Jaboulet Aine, Hermitage, La Chapelle Rouge</v>
      </c>
      <c r="D272" s="56">
        <v>750</v>
      </c>
      <c r="E272" s="56">
        <v>1100</v>
      </c>
      <c r="K272" s="2" t="s">
        <v>54</v>
      </c>
      <c r="L272" s="2" t="s">
        <v>1206</v>
      </c>
    </row>
    <row r="273" spans="1:12" x14ac:dyDescent="0.25">
      <c r="A273" s="53">
        <v>271</v>
      </c>
      <c r="B273" s="53" t="s">
        <v>857</v>
      </c>
      <c r="C273" s="50" t="str">
        <f t="shared" si="4"/>
        <v>Chateau Rayas, Chateauneuf-du-Pape</v>
      </c>
      <c r="D273" s="56">
        <v>2000</v>
      </c>
      <c r="E273" s="56">
        <v>3000</v>
      </c>
      <c r="K273" s="2" t="s">
        <v>547</v>
      </c>
      <c r="L273" s="2" t="s">
        <v>1207</v>
      </c>
    </row>
    <row r="274" spans="1:12" x14ac:dyDescent="0.25">
      <c r="A274" s="53">
        <v>272</v>
      </c>
      <c r="B274" s="53" t="s">
        <v>913</v>
      </c>
      <c r="C274" s="50" t="str">
        <f t="shared" si="4"/>
        <v>Auguste Clape, Cornas</v>
      </c>
      <c r="D274" s="56">
        <v>180</v>
      </c>
      <c r="E274" s="56">
        <v>260</v>
      </c>
      <c r="K274" s="2" t="s">
        <v>548</v>
      </c>
      <c r="L274" s="2" t="s">
        <v>1208</v>
      </c>
    </row>
    <row r="275" spans="1:12" x14ac:dyDescent="0.25">
      <c r="A275" s="53">
        <v>273</v>
      </c>
      <c r="B275" s="53" t="s">
        <v>913</v>
      </c>
      <c r="C275" s="50" t="str">
        <f t="shared" si="4"/>
        <v>Domaine Jean Louis Chave, Hermitage, Rouge</v>
      </c>
      <c r="D275" s="56">
        <v>800</v>
      </c>
      <c r="E275" s="56">
        <v>1200</v>
      </c>
      <c r="K275" s="2" t="s">
        <v>549</v>
      </c>
      <c r="L275" s="2" t="s">
        <v>1209</v>
      </c>
    </row>
    <row r="276" spans="1:12" x14ac:dyDescent="0.25">
      <c r="A276" s="53">
        <v>274</v>
      </c>
      <c r="B276" s="53" t="s">
        <v>913</v>
      </c>
      <c r="C276" s="50" t="str">
        <f t="shared" si="4"/>
        <v>Pignan, Chateauneuf-du-Pape</v>
      </c>
      <c r="D276" s="56">
        <v>300</v>
      </c>
      <c r="E276" s="56">
        <v>500</v>
      </c>
      <c r="K276" s="2" t="s">
        <v>550</v>
      </c>
      <c r="L276" s="2" t="s">
        <v>1210</v>
      </c>
    </row>
    <row r="277" spans="1:12" x14ac:dyDescent="0.25">
      <c r="A277" s="53">
        <v>275</v>
      </c>
      <c r="B277" s="53" t="s">
        <v>878</v>
      </c>
      <c r="C277" s="50" t="str">
        <f t="shared" si="4"/>
        <v>Gentaz Dervieux, Cote Rotie</v>
      </c>
      <c r="D277" s="56">
        <v>1200</v>
      </c>
      <c r="E277" s="56">
        <v>2000</v>
      </c>
      <c r="K277" s="2" t="s">
        <v>551</v>
      </c>
      <c r="L277" s="2" t="s">
        <v>1211</v>
      </c>
    </row>
    <row r="278" spans="1:12" x14ac:dyDescent="0.25">
      <c r="A278" s="53">
        <v>276</v>
      </c>
      <c r="B278" s="53" t="s">
        <v>878</v>
      </c>
      <c r="C278" s="50" t="str">
        <f t="shared" si="4"/>
        <v>Thierry Allemand, Cornas, Reynard</v>
      </c>
      <c r="D278" s="56">
        <v>400</v>
      </c>
      <c r="E278" s="56">
        <v>600</v>
      </c>
      <c r="K278" s="2" t="s">
        <v>552</v>
      </c>
      <c r="L278" s="2" t="s">
        <v>1212</v>
      </c>
    </row>
    <row r="279" spans="1:12" x14ac:dyDescent="0.25">
      <c r="A279" s="53">
        <v>277</v>
      </c>
      <c r="B279" s="53" t="s">
        <v>878</v>
      </c>
      <c r="C279" s="50" t="str">
        <f t="shared" si="4"/>
        <v>Domaine Jean Louis Chave, Hermitage, Rouge</v>
      </c>
      <c r="D279" s="56">
        <v>400</v>
      </c>
      <c r="E279" s="56">
        <v>800</v>
      </c>
      <c r="K279" s="2" t="s">
        <v>549</v>
      </c>
      <c r="L279" s="2" t="s">
        <v>1213</v>
      </c>
    </row>
    <row r="280" spans="1:12" x14ac:dyDescent="0.25">
      <c r="A280" s="53">
        <v>278</v>
      </c>
      <c r="B280" s="53" t="s">
        <v>869</v>
      </c>
      <c r="C280" s="50" t="str">
        <f t="shared" si="4"/>
        <v>Chateau Rayas, Chateauneuf-du-Pape</v>
      </c>
      <c r="D280" s="56">
        <v>400</v>
      </c>
      <c r="E280" s="56">
        <v>600</v>
      </c>
      <c r="K280" s="2" t="s">
        <v>547</v>
      </c>
      <c r="L280" s="2" t="s">
        <v>1214</v>
      </c>
    </row>
    <row r="281" spans="1:12" x14ac:dyDescent="0.25">
      <c r="A281" s="53">
        <v>279</v>
      </c>
      <c r="B281" s="53" t="s">
        <v>879</v>
      </c>
      <c r="C281" s="50" t="str">
        <f t="shared" si="4"/>
        <v>Chateau de Beaucastel Rouge, Chateauneuf-du-Pape</v>
      </c>
      <c r="D281" s="56">
        <v>100</v>
      </c>
      <c r="E281" s="56">
        <v>130</v>
      </c>
      <c r="K281" s="2" t="s">
        <v>546</v>
      </c>
      <c r="L281" s="2" t="s">
        <v>1215</v>
      </c>
    </row>
    <row r="282" spans="1:12" x14ac:dyDescent="0.25">
      <c r="A282" s="53">
        <v>280</v>
      </c>
      <c r="B282" s="53" t="s">
        <v>828</v>
      </c>
      <c r="C282" s="50" t="str">
        <f t="shared" si="4"/>
        <v>Chateau de Beaucastel Rouge, Chateauneuf-du-Pape</v>
      </c>
      <c r="D282" s="56">
        <v>220</v>
      </c>
      <c r="E282" s="56">
        <v>320</v>
      </c>
      <c r="K282" s="2" t="s">
        <v>546</v>
      </c>
      <c r="L282" s="2" t="s">
        <v>1216</v>
      </c>
    </row>
    <row r="283" spans="1:12" x14ac:dyDescent="0.25">
      <c r="A283" s="53">
        <v>281</v>
      </c>
      <c r="B283" s="53" t="s">
        <v>868</v>
      </c>
      <c r="C283" s="50" t="str">
        <f t="shared" si="4"/>
        <v>Thierry Allemand, Cornas, Chaillot</v>
      </c>
      <c r="D283" s="56">
        <v>900</v>
      </c>
      <c r="E283" s="56">
        <v>1200</v>
      </c>
      <c r="K283" s="2" t="s">
        <v>553</v>
      </c>
      <c r="L283" s="2" t="s">
        <v>1217</v>
      </c>
    </row>
    <row r="284" spans="1:12" x14ac:dyDescent="0.25">
      <c r="A284" s="53">
        <v>282</v>
      </c>
      <c r="B284" s="53" t="s">
        <v>868</v>
      </c>
      <c r="C284" s="50" t="str">
        <f t="shared" si="4"/>
        <v>Chateau de Beaucastel Rouge, Chateauneuf-du-Pape</v>
      </c>
      <c r="D284" s="56">
        <v>480</v>
      </c>
      <c r="E284" s="56">
        <v>650</v>
      </c>
      <c r="K284" s="2" t="s">
        <v>546</v>
      </c>
      <c r="L284" s="2" t="s">
        <v>1218</v>
      </c>
    </row>
    <row r="285" spans="1:12" x14ac:dyDescent="0.25">
      <c r="A285" s="53">
        <v>283</v>
      </c>
      <c r="B285" s="53" t="s">
        <v>881</v>
      </c>
      <c r="C285" s="50" t="str">
        <f t="shared" si="4"/>
        <v>Domaine Grand du Tinel, Chateauneuf-du-Pape</v>
      </c>
      <c r="D285" s="56">
        <v>150</v>
      </c>
      <c r="E285" s="56">
        <v>250</v>
      </c>
      <c r="K285" s="2" t="s">
        <v>554</v>
      </c>
      <c r="L285" s="2" t="s">
        <v>1219</v>
      </c>
    </row>
    <row r="286" spans="1:12" x14ac:dyDescent="0.25">
      <c r="A286" s="53">
        <v>284</v>
      </c>
      <c r="B286" s="53" t="s">
        <v>882</v>
      </c>
      <c r="C286" s="50" t="str">
        <f t="shared" si="4"/>
        <v>Vieux Telegraphe, Chateauneuf-du-Pape</v>
      </c>
      <c r="D286" s="56">
        <v>400</v>
      </c>
      <c r="E286" s="56">
        <v>600</v>
      </c>
      <c r="K286" s="2" t="s">
        <v>555</v>
      </c>
      <c r="L286" s="2" t="s">
        <v>1220</v>
      </c>
    </row>
    <row r="287" spans="1:12" x14ac:dyDescent="0.25">
      <c r="A287" s="53">
        <v>285</v>
      </c>
      <c r="B287" s="53" t="s">
        <v>883</v>
      </c>
      <c r="C287" s="50" t="str">
        <f t="shared" si="4"/>
        <v>Domaine de la Vieille Julienne, Chateauneuf-du-Pape - In Bond</v>
      </c>
      <c r="D287" s="56">
        <v>280</v>
      </c>
      <c r="E287" s="56">
        <v>340</v>
      </c>
      <c r="K287" s="2" t="s">
        <v>556</v>
      </c>
      <c r="L287" s="2" t="s">
        <v>1221</v>
      </c>
    </row>
    <row r="288" spans="1:12" x14ac:dyDescent="0.25">
      <c r="A288" s="53">
        <v>286</v>
      </c>
      <c r="B288" s="53" t="s">
        <v>871</v>
      </c>
      <c r="C288" s="50" t="str">
        <f t="shared" si="4"/>
        <v>Vieux Telegraphe, Chateauneuf-du-Pape</v>
      </c>
      <c r="D288" s="56">
        <v>180</v>
      </c>
      <c r="E288" s="56">
        <v>240</v>
      </c>
      <c r="K288" s="2" t="s">
        <v>555</v>
      </c>
      <c r="L288" s="2" t="s">
        <v>1222</v>
      </c>
    </row>
    <row r="289" spans="1:12" x14ac:dyDescent="0.25">
      <c r="A289" s="53">
        <v>287</v>
      </c>
      <c r="B289" s="53" t="s">
        <v>902</v>
      </c>
      <c r="C289" s="50" t="str">
        <f t="shared" si="4"/>
        <v>Domaine de la Vieille Julienne, Chateauneuf-du-Pape (Magnums) - In Bond</v>
      </c>
      <c r="D289" s="56">
        <v>280</v>
      </c>
      <c r="E289" s="56">
        <v>340</v>
      </c>
      <c r="K289" s="2" t="s">
        <v>557</v>
      </c>
      <c r="L289" s="2" t="s">
        <v>1223</v>
      </c>
    </row>
    <row r="290" spans="1:12" x14ac:dyDescent="0.25">
      <c r="A290" s="53">
        <v>288</v>
      </c>
      <c r="B290" s="53" t="s">
        <v>885</v>
      </c>
      <c r="C290" s="50" t="str">
        <f t="shared" si="4"/>
        <v>Clos des Papes, Chateauneuf-du-Pape, Rouge - In Bond</v>
      </c>
      <c r="D290" s="56">
        <v>300</v>
      </c>
      <c r="E290" s="56">
        <v>400</v>
      </c>
      <c r="K290" s="2" t="s">
        <v>64</v>
      </c>
      <c r="L290" s="2" t="s">
        <v>1224</v>
      </c>
    </row>
    <row r="291" spans="1:12" x14ac:dyDescent="0.25">
      <c r="A291" s="53">
        <v>289</v>
      </c>
      <c r="B291" s="53" t="s">
        <v>887</v>
      </c>
      <c r="C291" s="50" t="str">
        <f t="shared" si="4"/>
        <v>Clos des Papes, Chateauneuf-du-Pape, Rouge - In Bond</v>
      </c>
      <c r="D291" s="56">
        <v>400</v>
      </c>
      <c r="E291" s="56">
        <v>600</v>
      </c>
      <c r="K291" s="2" t="s">
        <v>64</v>
      </c>
      <c r="L291" s="2" t="s">
        <v>1225</v>
      </c>
    </row>
    <row r="292" spans="1:12" x14ac:dyDescent="0.25">
      <c r="A292" s="53">
        <v>290</v>
      </c>
      <c r="B292" s="53" t="s">
        <v>889</v>
      </c>
      <c r="C292" s="50" t="str">
        <f t="shared" si="4"/>
        <v>Cayron, Gigondas</v>
      </c>
      <c r="D292" s="56">
        <v>150</v>
      </c>
      <c r="E292" s="56">
        <v>200</v>
      </c>
      <c r="K292" s="2" t="s">
        <v>558</v>
      </c>
      <c r="L292" s="2" t="s">
        <v>1226</v>
      </c>
    </row>
    <row r="293" spans="1:12" x14ac:dyDescent="0.25">
      <c r="A293" s="53">
        <v>291</v>
      </c>
      <c r="B293" s="53" t="s">
        <v>889</v>
      </c>
      <c r="C293" s="50" t="str">
        <f t="shared" si="4"/>
        <v>Jaume, Vinsobres, Reference</v>
      </c>
      <c r="D293" s="56">
        <v>80</v>
      </c>
      <c r="E293" s="56">
        <v>120</v>
      </c>
      <c r="K293" s="2" t="s">
        <v>559</v>
      </c>
      <c r="L293" s="2" t="s">
        <v>1227</v>
      </c>
    </row>
    <row r="294" spans="1:12" x14ac:dyDescent="0.25">
      <c r="A294" s="53">
        <v>292</v>
      </c>
      <c r="B294" s="53" t="s">
        <v>889</v>
      </c>
      <c r="C294" s="50" t="str">
        <f t="shared" si="4"/>
        <v>Paul Jaboulet Aine, Beaumes de Venise, Le Paradou</v>
      </c>
      <c r="D294" s="56">
        <v>100</v>
      </c>
      <c r="E294" s="56">
        <v>150</v>
      </c>
      <c r="K294" s="2" t="s">
        <v>560</v>
      </c>
      <c r="L294" s="2" t="s">
        <v>1228</v>
      </c>
    </row>
    <row r="295" spans="1:12" x14ac:dyDescent="0.25">
      <c r="A295" s="53">
        <v>293</v>
      </c>
      <c r="B295" s="53" t="s">
        <v>889</v>
      </c>
      <c r="C295" s="50" t="str">
        <f t="shared" si="4"/>
        <v>Pierre Amadieu, Gigondas, Grand Romane</v>
      </c>
      <c r="D295" s="56">
        <v>80</v>
      </c>
      <c r="E295" s="56">
        <v>120</v>
      </c>
      <c r="K295" s="2" t="s">
        <v>561</v>
      </c>
      <c r="L295" s="2" t="s">
        <v>1229</v>
      </c>
    </row>
    <row r="296" spans="1:12" x14ac:dyDescent="0.25">
      <c r="A296" s="53">
        <v>294</v>
      </c>
      <c r="B296" s="53" t="s">
        <v>890</v>
      </c>
      <c r="C296" s="50" t="str">
        <f t="shared" si="4"/>
        <v>Bosquet des Papes, Chateauneuf-du-Pape, La Folie - In Bond</v>
      </c>
      <c r="D296" s="56">
        <v>240</v>
      </c>
      <c r="E296" s="56">
        <v>320</v>
      </c>
      <c r="K296" s="2" t="s">
        <v>562</v>
      </c>
      <c r="L296" s="2" t="s">
        <v>1230</v>
      </c>
    </row>
    <row r="297" spans="1:12" x14ac:dyDescent="0.25">
      <c r="A297" s="53">
        <v>295</v>
      </c>
      <c r="B297" s="53" t="s">
        <v>890</v>
      </c>
      <c r="C297" s="50" t="str">
        <f t="shared" si="4"/>
        <v>Coudoulet de Beaucastel Rouge, Cotes du Rhone</v>
      </c>
      <c r="D297" s="56">
        <v>60</v>
      </c>
      <c r="E297" s="56">
        <v>90</v>
      </c>
      <c r="K297" s="2" t="s">
        <v>333</v>
      </c>
      <c r="L297" s="2" t="s">
        <v>1231</v>
      </c>
    </row>
    <row r="298" spans="1:12" x14ac:dyDescent="0.25">
      <c r="A298" s="53">
        <v>296</v>
      </c>
      <c r="B298" s="53" t="s">
        <v>890</v>
      </c>
      <c r="C298" s="50" t="str">
        <f t="shared" si="4"/>
        <v>Jaume, Vinsobres, Reference</v>
      </c>
      <c r="D298" s="56">
        <v>80</v>
      </c>
      <c r="E298" s="56">
        <v>120</v>
      </c>
      <c r="K298" s="2" t="s">
        <v>559</v>
      </c>
      <c r="L298" s="2" t="s">
        <v>1232</v>
      </c>
    </row>
    <row r="299" spans="1:12" x14ac:dyDescent="0.25">
      <c r="A299" s="53">
        <v>297</v>
      </c>
      <c r="B299" s="53" t="s">
        <v>890</v>
      </c>
      <c r="C299" s="50" t="str">
        <f t="shared" si="4"/>
        <v>Maison Les Alexandrins, Cornas</v>
      </c>
      <c r="D299" s="56">
        <v>150</v>
      </c>
      <c r="E299" s="56">
        <v>200</v>
      </c>
      <c r="K299" s="2" t="s">
        <v>563</v>
      </c>
      <c r="L299" s="2" t="s">
        <v>1233</v>
      </c>
    </row>
    <row r="300" spans="1:12" x14ac:dyDescent="0.25">
      <c r="A300" s="53">
        <v>298</v>
      </c>
      <c r="B300" s="53" t="s">
        <v>890</v>
      </c>
      <c r="C300" s="50" t="str">
        <f t="shared" si="4"/>
        <v>Paul Jaboulet Aine, Gigondas, Pierre Aiguille</v>
      </c>
      <c r="D300" s="56">
        <v>120</v>
      </c>
      <c r="E300" s="56">
        <v>160</v>
      </c>
      <c r="K300" s="2" t="s">
        <v>564</v>
      </c>
      <c r="L300" s="2" t="s">
        <v>1234</v>
      </c>
    </row>
    <row r="301" spans="1:12" x14ac:dyDescent="0.25">
      <c r="A301" s="53">
        <v>299</v>
      </c>
      <c r="B301" s="53" t="s">
        <v>890</v>
      </c>
      <c r="C301" s="50" t="str">
        <f t="shared" si="4"/>
        <v>Stephane Ogier, L'Ame Soeur</v>
      </c>
      <c r="D301" s="56">
        <v>100</v>
      </c>
      <c r="E301" s="56">
        <v>150</v>
      </c>
      <c r="K301" s="2" t="s">
        <v>565</v>
      </c>
      <c r="L301" s="2" t="s">
        <v>1235</v>
      </c>
    </row>
    <row r="302" spans="1:12" x14ac:dyDescent="0.25">
      <c r="A302" s="53">
        <v>300</v>
      </c>
      <c r="B302" s="53" t="s">
        <v>896</v>
      </c>
      <c r="C302" s="50" t="str">
        <f t="shared" si="4"/>
        <v>Courac, Cotes du Rhone Villages, Laudun Rouge</v>
      </c>
      <c r="D302" s="56">
        <v>80</v>
      </c>
      <c r="E302" s="56">
        <v>120</v>
      </c>
      <c r="K302" s="2" t="s">
        <v>334</v>
      </c>
      <c r="L302" s="2" t="s">
        <v>1236</v>
      </c>
    </row>
    <row r="303" spans="1:12" x14ac:dyDescent="0.25">
      <c r="A303" s="53">
        <v>301</v>
      </c>
      <c r="B303" s="53" t="s">
        <v>896</v>
      </c>
      <c r="C303" s="50" t="str">
        <f t="shared" si="4"/>
        <v>Courac, Cotes du Rhone Villages, Laudun Rouge</v>
      </c>
      <c r="D303" s="56">
        <v>80</v>
      </c>
      <c r="E303" s="56">
        <v>120</v>
      </c>
      <c r="K303" s="2" t="s">
        <v>334</v>
      </c>
      <c r="L303" s="2" t="s">
        <v>1237</v>
      </c>
    </row>
    <row r="304" spans="1:12" x14ac:dyDescent="0.25">
      <c r="A304" s="53">
        <v>302</v>
      </c>
      <c r="B304" s="53" t="s">
        <v>896</v>
      </c>
      <c r="C304" s="50" t="str">
        <f t="shared" si="4"/>
        <v>Paul Jaboulet Aine, Cotes du Rhone Villages</v>
      </c>
      <c r="D304" s="56">
        <v>80</v>
      </c>
      <c r="E304" s="56">
        <v>120</v>
      </c>
      <c r="K304" s="2" t="s">
        <v>566</v>
      </c>
      <c r="L304" s="2" t="s">
        <v>1238</v>
      </c>
    </row>
    <row r="305" spans="1:12" x14ac:dyDescent="0.25">
      <c r="A305" s="53">
        <v>303</v>
      </c>
      <c r="B305" s="53" t="s">
        <v>896</v>
      </c>
      <c r="C305" s="50" t="str">
        <f t="shared" si="4"/>
        <v>Paul Jaboulet Aine, Cotes du Rhone Villages</v>
      </c>
      <c r="D305" s="56">
        <v>80</v>
      </c>
      <c r="E305" s="56">
        <v>120</v>
      </c>
      <c r="K305" s="2" t="s">
        <v>566</v>
      </c>
      <c r="L305" s="2" t="s">
        <v>1239</v>
      </c>
    </row>
    <row r="306" spans="1:12" x14ac:dyDescent="0.25">
      <c r="A306" s="53">
        <v>304</v>
      </c>
      <c r="B306" s="53" t="s">
        <v>29</v>
      </c>
      <c r="C306" s="50" t="str">
        <f t="shared" si="4"/>
        <v>1970/1987 Mixed Lot of Cote Rotie &amp; Hermitage</v>
      </c>
      <c r="D306" s="56">
        <v>200</v>
      </c>
      <c r="E306" s="56">
        <v>280</v>
      </c>
      <c r="K306" s="2" t="s">
        <v>567</v>
      </c>
      <c r="L306" s="2" t="s">
        <v>1240</v>
      </c>
    </row>
    <row r="307" spans="1:12" x14ac:dyDescent="0.25">
      <c r="A307" s="53">
        <v>305</v>
      </c>
      <c r="B307" s="53" t="s">
        <v>29</v>
      </c>
      <c r="C307" s="50" t="str">
        <f t="shared" si="4"/>
        <v>1987/1998 Mixed Lot from the Rhone</v>
      </c>
      <c r="D307" s="56">
        <v>150</v>
      </c>
      <c r="E307" s="56">
        <v>200</v>
      </c>
      <c r="K307" s="2" t="s">
        <v>568</v>
      </c>
      <c r="L307" s="2" t="s">
        <v>1241</v>
      </c>
    </row>
    <row r="308" spans="1:12" x14ac:dyDescent="0.25">
      <c r="A308" s="53">
        <v>306</v>
      </c>
      <c r="B308" s="53" t="s">
        <v>29</v>
      </c>
      <c r="C308" s="50" t="str">
        <f t="shared" si="4"/>
        <v>1990/1992 Chateau de Fonsalette, Cotes du Rhone, Syrah</v>
      </c>
      <c r="D308" s="56">
        <v>380</v>
      </c>
      <c r="E308" s="56">
        <v>550</v>
      </c>
      <c r="K308" s="2" t="s">
        <v>569</v>
      </c>
      <c r="L308" s="2" t="s">
        <v>1242</v>
      </c>
    </row>
    <row r="309" spans="1:12" x14ac:dyDescent="0.25">
      <c r="A309" s="53">
        <v>307</v>
      </c>
      <c r="B309" s="53" t="s">
        <v>29</v>
      </c>
      <c r="C309" s="50" t="str">
        <f t="shared" si="4"/>
        <v>1993/1999 Mixed Lot from Southern France</v>
      </c>
      <c r="D309" s="56">
        <v>150</v>
      </c>
      <c r="E309" s="56">
        <v>200</v>
      </c>
      <c r="K309" s="2" t="s">
        <v>570</v>
      </c>
      <c r="L309" s="2" t="s">
        <v>1243</v>
      </c>
    </row>
    <row r="310" spans="1:12" x14ac:dyDescent="0.25">
      <c r="A310" s="53">
        <v>308</v>
      </c>
      <c r="B310" s="53" t="s">
        <v>830</v>
      </c>
      <c r="C310" s="50" t="str">
        <f t="shared" si="4"/>
        <v>Weingut Vollenweider, Schimbock Riesling, Mosel - In Bond</v>
      </c>
      <c r="D310" s="56">
        <v>150</v>
      </c>
      <c r="E310" s="56">
        <v>200</v>
      </c>
      <c r="K310" s="2" t="s">
        <v>571</v>
      </c>
      <c r="L310" s="2" t="s">
        <v>1244</v>
      </c>
    </row>
    <row r="311" spans="1:12" x14ac:dyDescent="0.25">
      <c r="A311" s="53">
        <v>309</v>
      </c>
      <c r="B311" s="53" t="s">
        <v>888</v>
      </c>
      <c r="C311" s="50" t="str">
        <f t="shared" si="4"/>
        <v>Weingut Vollenweider, Schimbock Riesling, Mosel - In Bond</v>
      </c>
      <c r="D311" s="56">
        <v>150</v>
      </c>
      <c r="E311" s="56">
        <v>200</v>
      </c>
      <c r="K311" s="2" t="s">
        <v>571</v>
      </c>
      <c r="L311" s="2" t="s">
        <v>1245</v>
      </c>
    </row>
    <row r="312" spans="1:12" x14ac:dyDescent="0.25">
      <c r="A312" s="53">
        <v>310</v>
      </c>
      <c r="B312" s="53" t="s">
        <v>892</v>
      </c>
      <c r="C312" s="50" t="str">
        <f t="shared" si="4"/>
        <v>Weingut Vollenweider, Wolfer Goldgrube Riesling Auslese Goldkapsel, Mosel - In Bond</v>
      </c>
      <c r="D312" s="56">
        <v>280</v>
      </c>
      <c r="E312" s="56">
        <v>380</v>
      </c>
      <c r="K312" s="2" t="s">
        <v>572</v>
      </c>
      <c r="L312" s="2" t="s">
        <v>1246</v>
      </c>
    </row>
    <row r="313" spans="1:12" x14ac:dyDescent="0.25">
      <c r="A313" s="53">
        <v>311</v>
      </c>
      <c r="B313" s="53" t="s">
        <v>858</v>
      </c>
      <c r="C313" s="50" t="str">
        <f t="shared" si="4"/>
        <v>Georg Breuer, Rudesheimer Berg Rottland Riesling, Rheingau - In Bond</v>
      </c>
      <c r="D313" s="56">
        <v>250</v>
      </c>
      <c r="E313" s="56">
        <v>350</v>
      </c>
      <c r="K313" s="2" t="s">
        <v>327</v>
      </c>
      <c r="L313" s="2" t="s">
        <v>1247</v>
      </c>
    </row>
    <row r="314" spans="1:12" x14ac:dyDescent="0.25">
      <c r="A314" s="53">
        <v>312</v>
      </c>
      <c r="B314" s="53" t="s">
        <v>820</v>
      </c>
      <c r="C314" s="50" t="str">
        <f t="shared" si="4"/>
        <v>Vega Sicilia, Unico, Ribera del Duero DO</v>
      </c>
      <c r="D314" s="56">
        <v>2000</v>
      </c>
      <c r="E314" s="56">
        <v>3000</v>
      </c>
      <c r="K314" s="2" t="s">
        <v>231</v>
      </c>
      <c r="L314" s="2" t="s">
        <v>1248</v>
      </c>
    </row>
    <row r="315" spans="1:12" x14ac:dyDescent="0.25">
      <c r="A315" s="53">
        <v>313</v>
      </c>
      <c r="B315" s="53" t="s">
        <v>843</v>
      </c>
      <c r="C315" s="50" t="str">
        <f t="shared" si="4"/>
        <v>Vega Sicilia, Unico, Ribera del Duero DO</v>
      </c>
      <c r="D315" s="56">
        <v>3800</v>
      </c>
      <c r="E315" s="56">
        <v>5500</v>
      </c>
      <c r="K315" s="2" t="s">
        <v>231</v>
      </c>
      <c r="L315" s="2" t="s">
        <v>1249</v>
      </c>
    </row>
    <row r="316" spans="1:12" x14ac:dyDescent="0.25">
      <c r="A316" s="53">
        <v>314</v>
      </c>
      <c r="B316" s="53" t="s">
        <v>843</v>
      </c>
      <c r="C316" s="50" t="str">
        <f t="shared" si="4"/>
        <v>Vega Sicilia, Unico, Ribera del Duero DO</v>
      </c>
      <c r="D316" s="56">
        <v>4200</v>
      </c>
      <c r="E316" s="56">
        <v>6500</v>
      </c>
      <c r="K316" s="2" t="s">
        <v>231</v>
      </c>
      <c r="L316" s="2" t="s">
        <v>1250</v>
      </c>
    </row>
    <row r="317" spans="1:12" x14ac:dyDescent="0.25">
      <c r="A317" s="53">
        <v>315</v>
      </c>
      <c r="B317" s="53" t="s">
        <v>843</v>
      </c>
      <c r="C317" s="50" t="str">
        <f t="shared" si="4"/>
        <v>Vega Sicilia, Unico, Ribera del Duero DO</v>
      </c>
      <c r="D317" s="56">
        <v>2000</v>
      </c>
      <c r="E317" s="56">
        <v>3000</v>
      </c>
      <c r="K317" s="2" t="s">
        <v>231</v>
      </c>
      <c r="L317" s="2" t="s">
        <v>1251</v>
      </c>
    </row>
    <row r="318" spans="1:12" x14ac:dyDescent="0.25">
      <c r="A318" s="53">
        <v>316</v>
      </c>
      <c r="B318" s="53" t="s">
        <v>865</v>
      </c>
      <c r="C318" s="50" t="str">
        <f t="shared" si="4"/>
        <v>Vega Sicilia, Unico, Ribera del Duero DO</v>
      </c>
      <c r="D318" s="56">
        <v>2000</v>
      </c>
      <c r="E318" s="56">
        <v>3000</v>
      </c>
      <c r="K318" s="2" t="s">
        <v>231</v>
      </c>
      <c r="L318" s="2" t="s">
        <v>1252</v>
      </c>
    </row>
    <row r="319" spans="1:12" x14ac:dyDescent="0.25">
      <c r="A319" s="53">
        <v>317</v>
      </c>
      <c r="B319" s="53" t="s">
        <v>865</v>
      </c>
      <c r="C319" s="50" t="str">
        <f t="shared" si="4"/>
        <v>Vega Sicilia, Unico, Ribera del Duero DO</v>
      </c>
      <c r="D319" s="56">
        <v>2000</v>
      </c>
      <c r="E319" s="56">
        <v>3000</v>
      </c>
      <c r="K319" s="2" t="s">
        <v>231</v>
      </c>
      <c r="L319" s="2" t="s">
        <v>1253</v>
      </c>
    </row>
    <row r="320" spans="1:12" x14ac:dyDescent="0.25">
      <c r="A320" s="53">
        <v>318</v>
      </c>
      <c r="B320" s="53" t="s">
        <v>856</v>
      </c>
      <c r="C320" s="50" t="str">
        <f t="shared" si="4"/>
        <v>Vega Sicilia, Unico, Ribera del Duero DO</v>
      </c>
      <c r="D320" s="56">
        <v>900</v>
      </c>
      <c r="E320" s="56">
        <v>1300</v>
      </c>
      <c r="K320" s="2" t="s">
        <v>231</v>
      </c>
      <c r="L320" s="2" t="s">
        <v>1254</v>
      </c>
    </row>
    <row r="321" spans="1:12" x14ac:dyDescent="0.25">
      <c r="A321" s="53">
        <v>319</v>
      </c>
      <c r="B321" s="53" t="s">
        <v>911</v>
      </c>
      <c r="C321" s="50" t="str">
        <f t="shared" si="4"/>
        <v>Vega Sicilia, Unico, Ribera del Duero DO</v>
      </c>
      <c r="D321" s="56">
        <v>1000</v>
      </c>
      <c r="E321" s="56">
        <v>1500</v>
      </c>
      <c r="K321" s="2" t="s">
        <v>231</v>
      </c>
      <c r="L321" s="2" t="s">
        <v>1255</v>
      </c>
    </row>
    <row r="322" spans="1:12" x14ac:dyDescent="0.25">
      <c r="A322" s="53">
        <v>320</v>
      </c>
      <c r="B322" s="53" t="s">
        <v>917</v>
      </c>
      <c r="C322" s="50" t="str">
        <f t="shared" si="4"/>
        <v>Vega Sicilia, Unico, Ribera del Duero DO</v>
      </c>
      <c r="D322" s="56">
        <v>4000</v>
      </c>
      <c r="E322" s="56">
        <v>6000</v>
      </c>
      <c r="K322" s="2" t="s">
        <v>231</v>
      </c>
      <c r="L322" s="2" t="s">
        <v>1256</v>
      </c>
    </row>
    <row r="323" spans="1:12" x14ac:dyDescent="0.25">
      <c r="A323" s="53">
        <v>321</v>
      </c>
      <c r="B323" s="53" t="s">
        <v>918</v>
      </c>
      <c r="C323" s="50" t="str">
        <f t="shared" si="4"/>
        <v>Vega Sicilia, Unico, Ribera del Duero DO</v>
      </c>
      <c r="D323" s="56">
        <v>1300</v>
      </c>
      <c r="E323" s="56">
        <v>1800</v>
      </c>
      <c r="K323" s="2" t="s">
        <v>231</v>
      </c>
      <c r="L323" s="2" t="s">
        <v>1257</v>
      </c>
    </row>
    <row r="324" spans="1:12" x14ac:dyDescent="0.25">
      <c r="A324" s="53">
        <v>322</v>
      </c>
      <c r="B324" s="53" t="s">
        <v>875</v>
      </c>
      <c r="C324" s="50" t="str">
        <f t="shared" ref="C324:C385" si="5">HYPERLINK(L324,K324)</f>
        <v>Vega Sicilia, Unico, Ribera del Duero DO</v>
      </c>
      <c r="D324" s="56">
        <v>1400</v>
      </c>
      <c r="E324" s="56">
        <v>2000</v>
      </c>
      <c r="K324" s="2" t="s">
        <v>231</v>
      </c>
      <c r="L324" s="2" t="s">
        <v>1258</v>
      </c>
    </row>
    <row r="325" spans="1:12" x14ac:dyDescent="0.25">
      <c r="A325" s="53">
        <v>323</v>
      </c>
      <c r="B325" s="53" t="s">
        <v>919</v>
      </c>
      <c r="C325" s="50" t="str">
        <f t="shared" si="5"/>
        <v>Vega Sicilia, Unico, Ribera del Duero DO</v>
      </c>
      <c r="D325" s="56">
        <v>1000</v>
      </c>
      <c r="E325" s="56">
        <v>1500</v>
      </c>
      <c r="K325" s="2" t="s">
        <v>231</v>
      </c>
      <c r="L325" s="2" t="s">
        <v>1259</v>
      </c>
    </row>
    <row r="326" spans="1:12" x14ac:dyDescent="0.25">
      <c r="A326" s="53">
        <v>324</v>
      </c>
      <c r="B326" s="53" t="s">
        <v>823</v>
      </c>
      <c r="C326" s="50" t="str">
        <f t="shared" si="5"/>
        <v>Vega Sicilia, Unico, Ribera del Duero DO</v>
      </c>
      <c r="D326" s="56">
        <v>1800</v>
      </c>
      <c r="E326" s="56">
        <v>2800</v>
      </c>
      <c r="K326" s="2" t="s">
        <v>231</v>
      </c>
      <c r="L326" s="2" t="s">
        <v>1260</v>
      </c>
    </row>
    <row r="327" spans="1:12" x14ac:dyDescent="0.25">
      <c r="A327" s="53">
        <v>325</v>
      </c>
      <c r="B327" s="53" t="s">
        <v>920</v>
      </c>
      <c r="C327" s="50" t="str">
        <f t="shared" si="5"/>
        <v>Vega Sicilia, Unico, Ribera del Duero DO</v>
      </c>
      <c r="D327" s="56">
        <v>200</v>
      </c>
      <c r="E327" s="56">
        <v>400</v>
      </c>
      <c r="K327" s="2" t="s">
        <v>231</v>
      </c>
      <c r="L327" s="2" t="s">
        <v>1261</v>
      </c>
    </row>
    <row r="328" spans="1:12" x14ac:dyDescent="0.25">
      <c r="A328" s="53">
        <v>326</v>
      </c>
      <c r="B328" s="53" t="s">
        <v>921</v>
      </c>
      <c r="C328" s="50" t="str">
        <f t="shared" si="5"/>
        <v>Vega Sicilia, Unico, Ribera del Duero DO</v>
      </c>
      <c r="D328" s="56">
        <v>2000</v>
      </c>
      <c r="E328" s="56">
        <v>3000</v>
      </c>
      <c r="K328" s="2" t="s">
        <v>231</v>
      </c>
      <c r="L328" s="2" t="s">
        <v>1262</v>
      </c>
    </row>
    <row r="329" spans="1:12" x14ac:dyDescent="0.25">
      <c r="A329" s="53">
        <v>327</v>
      </c>
      <c r="B329" s="53" t="s">
        <v>921</v>
      </c>
      <c r="C329" s="50" t="str">
        <f t="shared" si="5"/>
        <v>Vega Sicilia, Unico, Ribera del Duero DO</v>
      </c>
      <c r="D329" s="56">
        <v>2000</v>
      </c>
      <c r="E329" s="56">
        <v>3000</v>
      </c>
      <c r="K329" s="2" t="s">
        <v>231</v>
      </c>
      <c r="L329" s="2" t="s">
        <v>1263</v>
      </c>
    </row>
    <row r="330" spans="1:12" x14ac:dyDescent="0.25">
      <c r="A330" s="53">
        <v>328</v>
      </c>
      <c r="B330" s="53" t="s">
        <v>921</v>
      </c>
      <c r="C330" s="50" t="str">
        <f t="shared" si="5"/>
        <v>Vega Sicilia, Unico, Ribera del Duero DO</v>
      </c>
      <c r="D330" s="56">
        <v>2000</v>
      </c>
      <c r="E330" s="56">
        <v>3000</v>
      </c>
      <c r="K330" s="2" t="s">
        <v>231</v>
      </c>
      <c r="L330" s="2" t="s">
        <v>1264</v>
      </c>
    </row>
    <row r="331" spans="1:12" x14ac:dyDescent="0.25">
      <c r="A331" s="53">
        <v>329</v>
      </c>
      <c r="B331" s="53" t="s">
        <v>921</v>
      </c>
      <c r="C331" s="50" t="str">
        <f t="shared" si="5"/>
        <v>Vega Sicilia, Unico, Ribera del Duero DO</v>
      </c>
      <c r="D331" s="56">
        <v>1000</v>
      </c>
      <c r="E331" s="56">
        <v>1500</v>
      </c>
      <c r="K331" s="2" t="s">
        <v>231</v>
      </c>
      <c r="L331" s="2" t="s">
        <v>1265</v>
      </c>
    </row>
    <row r="332" spans="1:12" x14ac:dyDescent="0.25">
      <c r="A332" s="53">
        <v>330</v>
      </c>
      <c r="B332" s="53" t="s">
        <v>913</v>
      </c>
      <c r="C332" s="50" t="str">
        <f t="shared" si="5"/>
        <v>Vega Sicilia, Unico, Ribera del Duero DO</v>
      </c>
      <c r="D332" s="56">
        <v>1600</v>
      </c>
      <c r="E332" s="56">
        <v>2400</v>
      </c>
      <c r="K332" s="2" t="s">
        <v>231</v>
      </c>
      <c r="L332" s="2" t="s">
        <v>1266</v>
      </c>
    </row>
    <row r="333" spans="1:12" x14ac:dyDescent="0.25">
      <c r="A333" s="53">
        <v>331</v>
      </c>
      <c r="B333" s="53" t="s">
        <v>913</v>
      </c>
      <c r="C333" s="50" t="str">
        <f t="shared" si="5"/>
        <v>Vega Sicilia, Unico, Ribera del Duero DO</v>
      </c>
      <c r="D333" s="56">
        <v>1600</v>
      </c>
      <c r="E333" s="56">
        <v>2400</v>
      </c>
      <c r="K333" s="2" t="s">
        <v>231</v>
      </c>
      <c r="L333" s="2" t="s">
        <v>1267</v>
      </c>
    </row>
    <row r="334" spans="1:12" x14ac:dyDescent="0.25">
      <c r="A334" s="53">
        <v>332</v>
      </c>
      <c r="B334" s="53" t="s">
        <v>913</v>
      </c>
      <c r="C334" s="50" t="str">
        <f t="shared" si="5"/>
        <v>Vega Sicilia, Unico, Ribera del Duero DO</v>
      </c>
      <c r="D334" s="56">
        <v>800</v>
      </c>
      <c r="E334" s="56">
        <v>1200</v>
      </c>
      <c r="K334" s="2" t="s">
        <v>231</v>
      </c>
      <c r="L334" s="2" t="s">
        <v>1268</v>
      </c>
    </row>
    <row r="335" spans="1:12" x14ac:dyDescent="0.25">
      <c r="A335" s="53">
        <v>333</v>
      </c>
      <c r="B335" s="53" t="s">
        <v>922</v>
      </c>
      <c r="C335" s="50" t="str">
        <f t="shared" si="5"/>
        <v>Vega Sicilia, Unico Reserva Especial, Ribera del Duero DO - 1990 Release</v>
      </c>
      <c r="D335" s="56">
        <v>500</v>
      </c>
      <c r="E335" s="56">
        <v>800</v>
      </c>
      <c r="K335" s="2" t="s">
        <v>573</v>
      </c>
      <c r="L335" s="2" t="s">
        <v>1269</v>
      </c>
    </row>
    <row r="336" spans="1:12" x14ac:dyDescent="0.25">
      <c r="A336" s="53">
        <v>334</v>
      </c>
      <c r="B336" s="53" t="s">
        <v>922</v>
      </c>
      <c r="C336" s="50" t="str">
        <f t="shared" si="5"/>
        <v>Vega Sicilia, Unico Reserva Especial, Ribera del Duero DO - 1990 Release</v>
      </c>
      <c r="D336" s="56">
        <v>500</v>
      </c>
      <c r="E336" s="56">
        <v>800</v>
      </c>
      <c r="K336" s="2" t="s">
        <v>573</v>
      </c>
      <c r="L336" s="2" t="s">
        <v>1270</v>
      </c>
    </row>
    <row r="337" spans="1:12" x14ac:dyDescent="0.25">
      <c r="A337" s="53">
        <v>335</v>
      </c>
      <c r="B337" s="53" t="s">
        <v>922</v>
      </c>
      <c r="C337" s="50" t="str">
        <f t="shared" si="5"/>
        <v>Vega Sicilia, Unico Reserva Especial, Ribera del Duero DO - 1991 Release</v>
      </c>
      <c r="D337" s="56">
        <v>500</v>
      </c>
      <c r="E337" s="56">
        <v>800</v>
      </c>
      <c r="K337" s="2" t="s">
        <v>574</v>
      </c>
      <c r="L337" s="2" t="s">
        <v>1271</v>
      </c>
    </row>
    <row r="338" spans="1:12" x14ac:dyDescent="0.25">
      <c r="A338" s="53">
        <v>336</v>
      </c>
      <c r="B338" s="53" t="s">
        <v>922</v>
      </c>
      <c r="C338" s="50" t="str">
        <f t="shared" si="5"/>
        <v>Vega Sicilia, Unico Reserva Especial, Ribera del Duero DO - 1991 Release</v>
      </c>
      <c r="D338" s="56">
        <v>500</v>
      </c>
      <c r="E338" s="56">
        <v>800</v>
      </c>
      <c r="K338" s="2" t="s">
        <v>574</v>
      </c>
      <c r="L338" s="2" t="s">
        <v>1272</v>
      </c>
    </row>
    <row r="339" spans="1:12" x14ac:dyDescent="0.25">
      <c r="A339" s="53">
        <v>337</v>
      </c>
      <c r="B339" s="53" t="s">
        <v>922</v>
      </c>
      <c r="C339" s="50" t="str">
        <f t="shared" si="5"/>
        <v>Vega Sicilia, Unico Reserva Especial, Ribera del Duero DO - 2000 Release</v>
      </c>
      <c r="D339" s="56">
        <v>500</v>
      </c>
      <c r="E339" s="56">
        <v>800</v>
      </c>
      <c r="K339" s="2" t="s">
        <v>575</v>
      </c>
      <c r="L339" s="2" t="s">
        <v>1273</v>
      </c>
    </row>
    <row r="340" spans="1:12" x14ac:dyDescent="0.25">
      <c r="A340" s="53">
        <v>338</v>
      </c>
      <c r="B340" s="53" t="s">
        <v>922</v>
      </c>
      <c r="C340" s="50" t="str">
        <f t="shared" si="5"/>
        <v>Vega Sicilia, Unico Reserva Especial, Ribera del Duero DO - 2000 Release</v>
      </c>
      <c r="D340" s="56">
        <v>500</v>
      </c>
      <c r="E340" s="56">
        <v>800</v>
      </c>
      <c r="K340" s="2" t="s">
        <v>575</v>
      </c>
      <c r="L340" s="2" t="s">
        <v>1274</v>
      </c>
    </row>
    <row r="341" spans="1:12" x14ac:dyDescent="0.25">
      <c r="A341" s="53">
        <v>339</v>
      </c>
      <c r="B341" s="53" t="s">
        <v>922</v>
      </c>
      <c r="C341" s="50" t="str">
        <f t="shared" si="5"/>
        <v>Vega Sicilia, Unico Reserva Especial, Ribera del Duero DO - 2000 Release</v>
      </c>
      <c r="D341" s="56">
        <v>500</v>
      </c>
      <c r="E341" s="56">
        <v>800</v>
      </c>
      <c r="K341" s="2" t="s">
        <v>575</v>
      </c>
      <c r="L341" s="2" t="s">
        <v>1275</v>
      </c>
    </row>
    <row r="342" spans="1:12" x14ac:dyDescent="0.25">
      <c r="A342" s="53">
        <v>340</v>
      </c>
      <c r="B342" s="53" t="s">
        <v>922</v>
      </c>
      <c r="C342" s="50" t="str">
        <f t="shared" si="5"/>
        <v>Vega Sicilia, Unico Reserva Especial, Ribera del Duero DO - Mixed Releases</v>
      </c>
      <c r="D342" s="56">
        <v>500</v>
      </c>
      <c r="E342" s="56">
        <v>800</v>
      </c>
      <c r="K342" s="2" t="s">
        <v>576</v>
      </c>
      <c r="L342" s="2" t="s">
        <v>1276</v>
      </c>
    </row>
    <row r="343" spans="1:12" x14ac:dyDescent="0.25">
      <c r="A343" s="53">
        <v>341</v>
      </c>
      <c r="B343" s="53" t="s">
        <v>922</v>
      </c>
      <c r="C343" s="50" t="str">
        <f t="shared" si="5"/>
        <v>Vega Sicilia, Unico Reserva Especial, Ribera del Duero DO - Mixed Releases</v>
      </c>
      <c r="D343" s="56">
        <v>300</v>
      </c>
      <c r="E343" s="56">
        <v>500</v>
      </c>
      <c r="K343" s="2" t="s">
        <v>576</v>
      </c>
      <c r="L343" s="2" t="s">
        <v>1277</v>
      </c>
    </row>
    <row r="344" spans="1:12" x14ac:dyDescent="0.25">
      <c r="A344" s="53">
        <v>342</v>
      </c>
      <c r="B344" s="53" t="s">
        <v>828</v>
      </c>
      <c r="C344" s="50" t="str">
        <f t="shared" si="5"/>
        <v>Bodegas Mauro, Ribera del Duero - In Bond</v>
      </c>
      <c r="D344" s="56">
        <v>170</v>
      </c>
      <c r="E344" s="56">
        <v>220</v>
      </c>
      <c r="K344" s="2" t="s">
        <v>577</v>
      </c>
      <c r="L344" s="2" t="s">
        <v>1278</v>
      </c>
    </row>
    <row r="345" spans="1:12" x14ac:dyDescent="0.25">
      <c r="A345" s="53">
        <v>343</v>
      </c>
      <c r="B345" s="53" t="s">
        <v>828</v>
      </c>
      <c r="C345" s="50" t="str">
        <f t="shared" si="5"/>
        <v>Hermanos Perez Pascuas, Ribera del Duero, Vina Pedrosa Reserva - In Bond</v>
      </c>
      <c r="D345" s="56">
        <v>150</v>
      </c>
      <c r="E345" s="56">
        <v>200</v>
      </c>
      <c r="K345" s="2" t="s">
        <v>578</v>
      </c>
      <c r="L345" s="2" t="s">
        <v>1279</v>
      </c>
    </row>
    <row r="346" spans="1:12" x14ac:dyDescent="0.25">
      <c r="A346" s="53">
        <v>344</v>
      </c>
      <c r="B346" s="53" t="s">
        <v>828</v>
      </c>
      <c r="C346" s="50" t="str">
        <f t="shared" si="5"/>
        <v>Hermanos Perez Pascuas, Ribera del Duero, Vina Pedrosa Reserva - In Bond</v>
      </c>
      <c r="D346" s="56">
        <v>150</v>
      </c>
      <c r="E346" s="56">
        <v>200</v>
      </c>
      <c r="K346" s="2" t="s">
        <v>578</v>
      </c>
      <c r="L346" s="2" t="s">
        <v>1280</v>
      </c>
    </row>
    <row r="347" spans="1:12" x14ac:dyDescent="0.25">
      <c r="A347" s="53">
        <v>345</v>
      </c>
      <c r="B347" s="53" t="s">
        <v>895</v>
      </c>
      <c r="C347" s="50" t="str">
        <f t="shared" si="5"/>
        <v>La Rioja Alta, Gran Reserva 890, Rioja - In Bond</v>
      </c>
      <c r="D347" s="56">
        <v>420</v>
      </c>
      <c r="E347" s="56">
        <v>460</v>
      </c>
      <c r="K347" s="2" t="s">
        <v>579</v>
      </c>
      <c r="L347" s="2" t="s">
        <v>1281</v>
      </c>
    </row>
    <row r="348" spans="1:12" x14ac:dyDescent="0.25">
      <c r="A348" s="53">
        <v>346</v>
      </c>
      <c r="B348" s="53" t="s">
        <v>885</v>
      </c>
      <c r="C348" s="50" t="str">
        <f t="shared" si="5"/>
        <v>R. Lopez de Heredia, Tondonia Tinto Reserva, Rioja - In Bond</v>
      </c>
      <c r="D348" s="56">
        <v>110</v>
      </c>
      <c r="E348" s="56">
        <v>150</v>
      </c>
      <c r="K348" s="2" t="s">
        <v>580</v>
      </c>
      <c r="L348" s="2" t="s">
        <v>1282</v>
      </c>
    </row>
    <row r="349" spans="1:12" x14ac:dyDescent="0.25">
      <c r="A349" s="53">
        <v>347</v>
      </c>
      <c r="B349" s="53" t="s">
        <v>830</v>
      </c>
      <c r="C349" s="50" t="str">
        <f t="shared" si="5"/>
        <v>La Rioja Alta, Gran Reserva 904, Rioja - In Bond</v>
      </c>
      <c r="D349" s="56">
        <v>180</v>
      </c>
      <c r="E349" s="56">
        <v>200</v>
      </c>
      <c r="K349" s="2" t="s">
        <v>581</v>
      </c>
      <c r="L349" s="2" t="s">
        <v>1283</v>
      </c>
    </row>
    <row r="350" spans="1:12" x14ac:dyDescent="0.25">
      <c r="A350" s="53">
        <v>348</v>
      </c>
      <c r="B350" s="53" t="s">
        <v>903</v>
      </c>
      <c r="C350" s="50" t="str">
        <f t="shared" si="5"/>
        <v>La Rioja Alta, Ardanza Reserva Especial, Rioja - In Bond</v>
      </c>
      <c r="D350" s="56">
        <v>250</v>
      </c>
      <c r="E350" s="56">
        <v>300</v>
      </c>
      <c r="K350" s="2" t="s">
        <v>582</v>
      </c>
      <c r="L350" s="2" t="s">
        <v>1284</v>
      </c>
    </row>
    <row r="351" spans="1:12" x14ac:dyDescent="0.25">
      <c r="A351" s="53">
        <v>349</v>
      </c>
      <c r="B351" s="53" t="s">
        <v>889</v>
      </c>
      <c r="C351" s="50" t="str">
        <f t="shared" si="5"/>
        <v>La Rioja Alta, Vina Arana Gran Reserva, Rioja - In Bond</v>
      </c>
      <c r="D351" s="56">
        <v>120</v>
      </c>
      <c r="E351" s="56">
        <v>150</v>
      </c>
      <c r="K351" s="2" t="s">
        <v>583</v>
      </c>
      <c r="L351" s="2" t="s">
        <v>1285</v>
      </c>
    </row>
    <row r="352" spans="1:12" x14ac:dyDescent="0.25">
      <c r="A352" s="53">
        <v>350</v>
      </c>
      <c r="B352" s="53" t="s">
        <v>890</v>
      </c>
      <c r="C352" s="50" t="str">
        <f t="shared" si="5"/>
        <v>La Rioja Alta, Ardanza Reserva Especial, Rioja (Halves) - In Bond</v>
      </c>
      <c r="D352" s="56">
        <v>120</v>
      </c>
      <c r="E352" s="56">
        <v>150</v>
      </c>
      <c r="K352" s="2" t="s">
        <v>584</v>
      </c>
      <c r="L352" s="2" t="s">
        <v>1286</v>
      </c>
    </row>
    <row r="353" spans="1:12" x14ac:dyDescent="0.25">
      <c r="A353" s="53">
        <v>351</v>
      </c>
      <c r="B353" s="53" t="s">
        <v>892</v>
      </c>
      <c r="C353" s="50" t="str">
        <f t="shared" si="5"/>
        <v>Prats &amp; Symington, Post Scriptum, Douro - In Bond</v>
      </c>
      <c r="D353" s="56">
        <v>120</v>
      </c>
      <c r="E353" s="56">
        <v>160</v>
      </c>
      <c r="K353" s="2" t="s">
        <v>26</v>
      </c>
      <c r="L353" s="2" t="s">
        <v>1287</v>
      </c>
    </row>
    <row r="354" spans="1:12" x14ac:dyDescent="0.25">
      <c r="A354" s="53">
        <v>352</v>
      </c>
      <c r="B354" s="53" t="s">
        <v>826</v>
      </c>
      <c r="C354" s="50" t="str">
        <f t="shared" si="5"/>
        <v>Sassicaia, Tenuta San Guido, Bolgheri</v>
      </c>
      <c r="D354" s="56">
        <v>3800</v>
      </c>
      <c r="E354" s="56">
        <v>5500</v>
      </c>
      <c r="K354" s="2" t="s">
        <v>585</v>
      </c>
      <c r="L354" s="2" t="s">
        <v>1288</v>
      </c>
    </row>
    <row r="355" spans="1:12" x14ac:dyDescent="0.25">
      <c r="A355" s="53">
        <v>353</v>
      </c>
      <c r="B355" s="53" t="s">
        <v>857</v>
      </c>
      <c r="C355" s="50" t="str">
        <f t="shared" si="5"/>
        <v>Solaia, Toscana</v>
      </c>
      <c r="D355" s="56">
        <v>150</v>
      </c>
      <c r="E355" s="56">
        <v>250</v>
      </c>
      <c r="K355" s="2" t="s">
        <v>586</v>
      </c>
      <c r="L355" s="2" t="s">
        <v>1289</v>
      </c>
    </row>
    <row r="356" spans="1:12" x14ac:dyDescent="0.25">
      <c r="A356" s="53">
        <v>354</v>
      </c>
      <c r="B356" s="53" t="s">
        <v>878</v>
      </c>
      <c r="C356" s="50" t="str">
        <f t="shared" si="5"/>
        <v>Ornellaia, Bolgheri</v>
      </c>
      <c r="D356" s="56">
        <v>380</v>
      </c>
      <c r="E356" s="56">
        <v>480</v>
      </c>
      <c r="K356" s="2" t="s">
        <v>587</v>
      </c>
      <c r="L356" s="2" t="s">
        <v>1290</v>
      </c>
    </row>
    <row r="357" spans="1:12" x14ac:dyDescent="0.25">
      <c r="A357" s="53">
        <v>355</v>
      </c>
      <c r="B357" s="53" t="s">
        <v>878</v>
      </c>
      <c r="C357" s="50" t="str">
        <f t="shared" si="5"/>
        <v>Sassicaia, Tenuta San Guido, Bolgheri</v>
      </c>
      <c r="D357" s="56">
        <v>800</v>
      </c>
      <c r="E357" s="56">
        <v>1200</v>
      </c>
      <c r="K357" s="2" t="s">
        <v>585</v>
      </c>
      <c r="L357" s="2" t="s">
        <v>1291</v>
      </c>
    </row>
    <row r="358" spans="1:12" x14ac:dyDescent="0.25">
      <c r="A358" s="53">
        <v>356</v>
      </c>
      <c r="B358" s="53" t="s">
        <v>888</v>
      </c>
      <c r="C358" s="50" t="str">
        <f t="shared" si="5"/>
        <v>Rocca di Frassinello, Baffonero, IGT - In Bond</v>
      </c>
      <c r="D358" s="56">
        <v>260</v>
      </c>
      <c r="E358" s="56">
        <v>360</v>
      </c>
      <c r="K358" s="2" t="s">
        <v>68</v>
      </c>
      <c r="L358" s="2" t="s">
        <v>1292</v>
      </c>
    </row>
    <row r="359" spans="1:12" x14ac:dyDescent="0.25">
      <c r="A359" s="53">
        <v>357</v>
      </c>
      <c r="B359" s="53" t="s">
        <v>890</v>
      </c>
      <c r="C359" s="50" t="str">
        <f t="shared" si="5"/>
        <v>Nada Fiorenzo, Langhe, Seifile - In Bond</v>
      </c>
      <c r="D359" s="56">
        <v>100</v>
      </c>
      <c r="E359" s="56">
        <v>180</v>
      </c>
      <c r="K359" s="2" t="s">
        <v>328</v>
      </c>
      <c r="L359" s="2" t="s">
        <v>1293</v>
      </c>
    </row>
    <row r="360" spans="1:12" x14ac:dyDescent="0.25">
      <c r="A360" s="53">
        <v>358</v>
      </c>
      <c r="B360" s="53" t="s">
        <v>890</v>
      </c>
      <c r="C360" s="50" t="str">
        <f t="shared" si="5"/>
        <v>Roberto Voerzio, Barolo, La Serra - In Bond</v>
      </c>
      <c r="D360" s="56">
        <v>500</v>
      </c>
      <c r="E360" s="56">
        <v>700</v>
      </c>
      <c r="K360" s="2" t="s">
        <v>588</v>
      </c>
      <c r="L360" s="2" t="s">
        <v>1294</v>
      </c>
    </row>
    <row r="361" spans="1:12" x14ac:dyDescent="0.25">
      <c r="A361" s="53">
        <v>359</v>
      </c>
      <c r="B361" s="53" t="s">
        <v>891</v>
      </c>
      <c r="C361" s="50" t="str">
        <f t="shared" si="5"/>
        <v>Roberto Voerzio, Barolo, Brunate - In Bond</v>
      </c>
      <c r="D361" s="56">
        <v>540</v>
      </c>
      <c r="E361" s="56">
        <v>750</v>
      </c>
      <c r="K361" s="2" t="s">
        <v>589</v>
      </c>
      <c r="L361" s="2" t="s">
        <v>1295</v>
      </c>
    </row>
    <row r="362" spans="1:12" x14ac:dyDescent="0.25">
      <c r="A362" s="53">
        <v>360</v>
      </c>
      <c r="B362" s="53" t="s">
        <v>891</v>
      </c>
      <c r="C362" s="50" t="str">
        <f t="shared" si="5"/>
        <v>Roberto Voerzio, Barolo, Cerequio - In Bond</v>
      </c>
      <c r="D362" s="56">
        <v>500</v>
      </c>
      <c r="E362" s="56">
        <v>700</v>
      </c>
      <c r="K362" s="2" t="s">
        <v>590</v>
      </c>
      <c r="L362" s="2" t="s">
        <v>1296</v>
      </c>
    </row>
    <row r="363" spans="1:12" x14ac:dyDescent="0.25">
      <c r="A363" s="53">
        <v>361</v>
      </c>
      <c r="B363" s="53" t="s">
        <v>891</v>
      </c>
      <c r="C363" s="50" t="str">
        <f t="shared" si="5"/>
        <v>Roberto Voerzio, Barolo, La Serra - In Bond</v>
      </c>
      <c r="D363" s="56">
        <v>500</v>
      </c>
      <c r="E363" s="56">
        <v>700</v>
      </c>
      <c r="K363" s="2" t="s">
        <v>588</v>
      </c>
      <c r="L363" s="2" t="s">
        <v>1297</v>
      </c>
    </row>
    <row r="364" spans="1:12" x14ac:dyDescent="0.25">
      <c r="A364" s="53">
        <v>362</v>
      </c>
      <c r="B364" s="53" t="s">
        <v>892</v>
      </c>
      <c r="C364" s="50" t="str">
        <f t="shared" si="5"/>
        <v>Nada Fiorenzo, Barbaresco, Manzola - In Bond</v>
      </c>
      <c r="D364" s="56">
        <v>100</v>
      </c>
      <c r="E364" s="56">
        <v>180</v>
      </c>
      <c r="K364" s="2" t="s">
        <v>329</v>
      </c>
      <c r="L364" s="2" t="s">
        <v>1298</v>
      </c>
    </row>
    <row r="365" spans="1:12" x14ac:dyDescent="0.25">
      <c r="A365" s="53">
        <v>363</v>
      </c>
      <c r="B365" s="53" t="s">
        <v>892</v>
      </c>
      <c r="C365" s="50" t="str">
        <f t="shared" si="5"/>
        <v>Nada Fiorenzo, Langhe, Seifile - In Bond</v>
      </c>
      <c r="D365" s="56">
        <v>100</v>
      </c>
      <c r="E365" s="56">
        <v>180</v>
      </c>
      <c r="K365" s="2" t="s">
        <v>328</v>
      </c>
      <c r="L365" s="2" t="s">
        <v>1299</v>
      </c>
    </row>
    <row r="366" spans="1:12" x14ac:dyDescent="0.25">
      <c r="A366" s="53">
        <v>364</v>
      </c>
      <c r="B366" s="53" t="s">
        <v>858</v>
      </c>
      <c r="C366" s="50" t="str">
        <f t="shared" si="5"/>
        <v>Ca' Nova, Barbaresco - In Bond</v>
      </c>
      <c r="D366" s="56">
        <v>70</v>
      </c>
      <c r="E366" s="56">
        <v>100</v>
      </c>
      <c r="K366" s="2" t="s">
        <v>591</v>
      </c>
      <c r="L366" s="2" t="s">
        <v>1300</v>
      </c>
    </row>
    <row r="367" spans="1:12" x14ac:dyDescent="0.25">
      <c r="A367" s="53">
        <v>365</v>
      </c>
      <c r="B367" s="53" t="s">
        <v>932</v>
      </c>
      <c r="C367" s="50" t="str">
        <f t="shared" si="5"/>
        <v>Opus One, Napa Valley</v>
      </c>
      <c r="D367" s="56">
        <v>240</v>
      </c>
      <c r="E367" s="56">
        <v>320</v>
      </c>
      <c r="K367" s="2" t="s">
        <v>592</v>
      </c>
      <c r="L367" s="2" t="s">
        <v>1301</v>
      </c>
    </row>
    <row r="368" spans="1:12" x14ac:dyDescent="0.25">
      <c r="A368" s="53">
        <v>366</v>
      </c>
      <c r="B368" s="53" t="s">
        <v>877</v>
      </c>
      <c r="C368" s="50" t="str">
        <f t="shared" si="5"/>
        <v>Opus One, Napa Valley (Imperial)</v>
      </c>
      <c r="D368" s="56">
        <v>1700</v>
      </c>
      <c r="E368" s="56">
        <v>2600</v>
      </c>
      <c r="K368" s="2" t="s">
        <v>593</v>
      </c>
      <c r="L368" s="2" t="s">
        <v>1302</v>
      </c>
    </row>
    <row r="369" spans="1:12" x14ac:dyDescent="0.25">
      <c r="A369" s="53">
        <v>367</v>
      </c>
      <c r="B369" s="53" t="s">
        <v>849</v>
      </c>
      <c r="C369" s="50" t="str">
        <f t="shared" si="5"/>
        <v>Opus One, Napa Valley (Magnums)</v>
      </c>
      <c r="D369" s="56">
        <v>1000</v>
      </c>
      <c r="E369" s="56">
        <v>1500</v>
      </c>
      <c r="K369" s="2" t="s">
        <v>594</v>
      </c>
      <c r="L369" s="2" t="s">
        <v>1303</v>
      </c>
    </row>
    <row r="370" spans="1:12" x14ac:dyDescent="0.25">
      <c r="A370" s="53">
        <v>368</v>
      </c>
      <c r="B370" s="53" t="s">
        <v>849</v>
      </c>
      <c r="C370" s="50" t="str">
        <f t="shared" si="5"/>
        <v>Opus One, Napa Valley (Magnums)</v>
      </c>
      <c r="D370" s="56">
        <v>700</v>
      </c>
      <c r="E370" s="56">
        <v>1200</v>
      </c>
      <c r="K370" s="2" t="s">
        <v>594</v>
      </c>
      <c r="L370" s="2" t="s">
        <v>1304</v>
      </c>
    </row>
    <row r="371" spans="1:12" x14ac:dyDescent="0.25">
      <c r="A371" s="53">
        <v>369</v>
      </c>
      <c r="B371" s="53" t="s">
        <v>857</v>
      </c>
      <c r="C371" s="50" t="str">
        <f t="shared" si="5"/>
        <v>Dunn, Cabernet Sauvignon, Howell Mountain</v>
      </c>
      <c r="D371" s="56">
        <v>160</v>
      </c>
      <c r="E371" s="56">
        <v>240</v>
      </c>
      <c r="K371" s="2" t="s">
        <v>595</v>
      </c>
      <c r="L371" s="2" t="s">
        <v>1305</v>
      </c>
    </row>
    <row r="372" spans="1:12" x14ac:dyDescent="0.25">
      <c r="A372" s="53">
        <v>370</v>
      </c>
      <c r="B372" s="53" t="s">
        <v>913</v>
      </c>
      <c r="C372" s="50" t="str">
        <f t="shared" si="5"/>
        <v>Opus One</v>
      </c>
      <c r="D372" s="56">
        <v>800</v>
      </c>
      <c r="E372" s="56">
        <v>1500</v>
      </c>
      <c r="K372" s="2" t="s">
        <v>596</v>
      </c>
      <c r="L372" s="2" t="s">
        <v>1306</v>
      </c>
    </row>
    <row r="373" spans="1:12" x14ac:dyDescent="0.25">
      <c r="A373" s="53">
        <v>371</v>
      </c>
      <c r="B373" s="53" t="s">
        <v>878</v>
      </c>
      <c r="C373" s="50" t="str">
        <f t="shared" si="5"/>
        <v>Opus One, Napa Valley</v>
      </c>
      <c r="D373" s="56">
        <v>2600</v>
      </c>
      <c r="E373" s="56">
        <v>3600</v>
      </c>
      <c r="K373" s="2" t="s">
        <v>592</v>
      </c>
      <c r="L373" s="2" t="s">
        <v>1307</v>
      </c>
    </row>
    <row r="374" spans="1:12" x14ac:dyDescent="0.25">
      <c r="A374" s="53">
        <v>372</v>
      </c>
      <c r="B374" s="53" t="s">
        <v>878</v>
      </c>
      <c r="C374" s="50" t="str">
        <f t="shared" si="5"/>
        <v>Opus One, Napa Valley</v>
      </c>
      <c r="D374" s="56">
        <v>1200</v>
      </c>
      <c r="E374" s="56">
        <v>1600</v>
      </c>
      <c r="K374" s="2" t="s">
        <v>592</v>
      </c>
      <c r="L374" s="2" t="s">
        <v>1308</v>
      </c>
    </row>
    <row r="375" spans="1:12" x14ac:dyDescent="0.25">
      <c r="A375" s="53">
        <v>373</v>
      </c>
      <c r="B375" s="53" t="s">
        <v>869</v>
      </c>
      <c r="C375" s="50" t="str">
        <f t="shared" si="5"/>
        <v>Caymus, Special Selection Cabernet Sauvignon, Napa Valley</v>
      </c>
      <c r="D375" s="56">
        <v>400</v>
      </c>
      <c r="E375" s="56">
        <v>800</v>
      </c>
      <c r="K375" s="2" t="s">
        <v>597</v>
      </c>
      <c r="L375" s="2" t="s">
        <v>1309</v>
      </c>
    </row>
    <row r="376" spans="1:12" x14ac:dyDescent="0.25">
      <c r="A376" s="53">
        <v>374</v>
      </c>
      <c r="B376" s="53" t="s">
        <v>879</v>
      </c>
      <c r="C376" s="50" t="str">
        <f t="shared" si="5"/>
        <v>Opus One, Napa Valley</v>
      </c>
      <c r="D376" s="56">
        <v>500</v>
      </c>
      <c r="E376" s="56">
        <v>800</v>
      </c>
      <c r="K376" s="2" t="s">
        <v>592</v>
      </c>
      <c r="L376" s="2" t="s">
        <v>1310</v>
      </c>
    </row>
    <row r="377" spans="1:12" x14ac:dyDescent="0.25">
      <c r="A377" s="53">
        <v>375</v>
      </c>
      <c r="B377" s="53" t="s">
        <v>890</v>
      </c>
      <c r="C377" s="50" t="str">
        <f t="shared" si="5"/>
        <v>Snowden, Brothers Vineyard Cabernet Sauvignon, Napa Valley - In Bond</v>
      </c>
      <c r="D377" s="56">
        <v>800</v>
      </c>
      <c r="E377" s="56">
        <v>1200</v>
      </c>
      <c r="K377" s="2" t="s">
        <v>330</v>
      </c>
      <c r="L377" s="2" t="s">
        <v>1311</v>
      </c>
    </row>
    <row r="378" spans="1:12" x14ac:dyDescent="0.25">
      <c r="A378" s="53">
        <v>376</v>
      </c>
      <c r="B378" s="53" t="s">
        <v>892</v>
      </c>
      <c r="C378" s="50" t="str">
        <f t="shared" si="5"/>
        <v>Kapcsandy Family Winery, Roberta's Reserve, Yountville</v>
      </c>
      <c r="D378" s="56">
        <v>230</v>
      </c>
      <c r="E378" s="56">
        <v>280</v>
      </c>
      <c r="K378" s="2" t="s">
        <v>74</v>
      </c>
      <c r="L378" s="2" t="s">
        <v>1312</v>
      </c>
    </row>
    <row r="379" spans="1:12" x14ac:dyDescent="0.25">
      <c r="A379" s="53">
        <v>377</v>
      </c>
      <c r="B379" s="53" t="s">
        <v>892</v>
      </c>
      <c r="C379" s="50" t="str">
        <f t="shared" si="5"/>
        <v>Kapcsandy Family Winery, Roberta's Reserve, Yountville</v>
      </c>
      <c r="D379" s="56">
        <v>230</v>
      </c>
      <c r="E379" s="56">
        <v>280</v>
      </c>
      <c r="K379" s="2" t="s">
        <v>74</v>
      </c>
      <c r="L379" s="2" t="s">
        <v>1313</v>
      </c>
    </row>
    <row r="380" spans="1:12" x14ac:dyDescent="0.25">
      <c r="A380" s="53">
        <v>378</v>
      </c>
      <c r="B380" s="53" t="s">
        <v>29</v>
      </c>
      <c r="C380" s="50" t="str">
        <f t="shared" si="5"/>
        <v>1987/1991 Caymus, Special Selection Cabernet Sauvignon, Napa Valley</v>
      </c>
      <c r="D380" s="56">
        <v>900</v>
      </c>
      <c r="E380" s="56">
        <v>1600</v>
      </c>
      <c r="K380" s="2" t="s">
        <v>598</v>
      </c>
      <c r="L380" s="2" t="s">
        <v>1314</v>
      </c>
    </row>
    <row r="381" spans="1:12" x14ac:dyDescent="0.25">
      <c r="A381" s="53">
        <v>379</v>
      </c>
      <c r="B381" s="53" t="s">
        <v>29</v>
      </c>
      <c r="C381" s="50" t="str">
        <f t="shared" si="5"/>
        <v>1988/1991 Mixed Lot from California</v>
      </c>
      <c r="D381" s="56">
        <v>200</v>
      </c>
      <c r="E381" s="56">
        <v>300</v>
      </c>
      <c r="K381" s="2" t="s">
        <v>599</v>
      </c>
      <c r="L381" s="2" t="s">
        <v>1315</v>
      </c>
    </row>
    <row r="382" spans="1:12" x14ac:dyDescent="0.25">
      <c r="A382" s="53">
        <v>380</v>
      </c>
      <c r="B382" s="53" t="s">
        <v>889</v>
      </c>
      <c r="C382" s="50" t="str">
        <f t="shared" si="5"/>
        <v>Henschke, Hill of Grace Vineyard, Eden Valley - In Bond</v>
      </c>
      <c r="D382" s="56">
        <v>950</v>
      </c>
      <c r="E382" s="56">
        <v>1150</v>
      </c>
      <c r="K382" s="2" t="s">
        <v>600</v>
      </c>
      <c r="L382" s="2" t="s">
        <v>1316</v>
      </c>
    </row>
    <row r="383" spans="1:12" x14ac:dyDescent="0.25">
      <c r="A383" s="53">
        <v>381</v>
      </c>
      <c r="B383" s="53" t="s">
        <v>891</v>
      </c>
      <c r="C383" s="50" t="str">
        <f t="shared" si="5"/>
        <v>Grosset, Polish Hill Riesling, Clare Valley - In Bond</v>
      </c>
      <c r="D383" s="56">
        <v>160</v>
      </c>
      <c r="E383" s="56">
        <v>200</v>
      </c>
      <c r="K383" s="2" t="s">
        <v>601</v>
      </c>
      <c r="L383" s="2" t="s">
        <v>1317</v>
      </c>
    </row>
    <row r="384" spans="1:12" x14ac:dyDescent="0.25">
      <c r="A384" s="53">
        <v>382</v>
      </c>
      <c r="B384" s="53" t="s">
        <v>858</v>
      </c>
      <c r="C384" s="50" t="str">
        <f t="shared" si="5"/>
        <v>Alvi's Drift 'Albertus Viljoen' Chardonnay, Worcester - In Bond</v>
      </c>
      <c r="D384" s="56">
        <v>90</v>
      </c>
      <c r="E384" s="56">
        <v>120</v>
      </c>
      <c r="K384" s="2" t="s">
        <v>602</v>
      </c>
      <c r="L384" s="2" t="s">
        <v>1318</v>
      </c>
    </row>
    <row r="385" spans="1:12" x14ac:dyDescent="0.25">
      <c r="A385" s="53">
        <v>383</v>
      </c>
      <c r="B385" s="53" t="s">
        <v>858</v>
      </c>
      <c r="C385" s="50" t="str">
        <f t="shared" si="5"/>
        <v>Alvi's Drift 'Albertus Viljoen' Chardonnay, Worcester - In Bond</v>
      </c>
      <c r="D385" s="56">
        <v>90</v>
      </c>
      <c r="E385" s="56">
        <v>120</v>
      </c>
      <c r="K385" s="2" t="s">
        <v>602</v>
      </c>
      <c r="L385" s="2" t="s">
        <v>1319</v>
      </c>
    </row>
    <row r="386" spans="1:12" x14ac:dyDescent="0.25">
      <c r="A386" s="54"/>
    </row>
    <row r="387" spans="1:12" x14ac:dyDescent="0.25">
      <c r="A387" s="54"/>
    </row>
    <row r="388" spans="1:12" x14ac:dyDescent="0.25">
      <c r="A388" s="54"/>
    </row>
    <row r="389" spans="1:12" x14ac:dyDescent="0.25">
      <c r="A389" s="54"/>
    </row>
    <row r="390" spans="1:12" x14ac:dyDescent="0.25">
      <c r="A390" s="54"/>
    </row>
    <row r="391" spans="1:12" x14ac:dyDescent="0.25">
      <c r="A391" s="54"/>
    </row>
    <row r="392" spans="1:12" x14ac:dyDescent="0.25">
      <c r="A392" s="54"/>
    </row>
    <row r="393" spans="1:12" x14ac:dyDescent="0.25">
      <c r="A393" s="54"/>
    </row>
    <row r="394" spans="1:12" x14ac:dyDescent="0.25">
      <c r="A394" s="54"/>
    </row>
    <row r="395" spans="1:12" x14ac:dyDescent="0.25">
      <c r="A395" s="54"/>
    </row>
    <row r="396" spans="1:12" x14ac:dyDescent="0.25">
      <c r="A396" s="54"/>
    </row>
    <row r="397" spans="1:12" x14ac:dyDescent="0.25">
      <c r="A397" s="54"/>
    </row>
    <row r="398" spans="1:12" x14ac:dyDescent="0.25">
      <c r="A398" s="54"/>
    </row>
    <row r="399" spans="1:12" x14ac:dyDescent="0.25">
      <c r="A399" s="54"/>
    </row>
    <row r="400" spans="1:12" x14ac:dyDescent="0.25">
      <c r="A400" s="54"/>
    </row>
    <row r="401" spans="1:1" x14ac:dyDescent="0.25">
      <c r="A401" s="54"/>
    </row>
    <row r="402" spans="1:1" x14ac:dyDescent="0.25">
      <c r="A402" s="54"/>
    </row>
    <row r="403" spans="1:1" x14ac:dyDescent="0.25">
      <c r="A403" s="54"/>
    </row>
    <row r="404" spans="1:1" x14ac:dyDescent="0.25">
      <c r="A404" s="54"/>
    </row>
  </sheetData>
  <mergeCells count="1">
    <mergeCell ref="A1:E1"/>
  </mergeCells>
  <pageMargins left="0.7" right="0.7" top="0.75" bottom="0.75" header="0.3" footer="0.3"/>
  <pageSetup paperSize="9" orientation="portrait" r:id="rId1"/>
  <ignoredErrors>
    <ignoredError sqref="B3:B38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B385"/>
  <sheetViews>
    <sheetView topLeftCell="A352" zoomScale="110" zoomScaleNormal="110" workbookViewId="0">
      <selection activeCell="E387" sqref="E387"/>
    </sheetView>
  </sheetViews>
  <sheetFormatPr defaultColWidth="9.140625" defaultRowHeight="12" customHeight="1" x14ac:dyDescent="0.2"/>
  <cols>
    <col min="1" max="1" width="10.7109375" style="30" customWidth="1"/>
    <col min="2" max="2" width="9.140625" style="33"/>
    <col min="3" max="3" width="17.85546875" style="30" customWidth="1"/>
    <col min="4" max="4" width="9.140625" style="33"/>
    <col min="5" max="5" width="73" style="21" customWidth="1"/>
    <col min="6" max="6" width="27.140625" style="21" customWidth="1"/>
    <col min="7" max="8" width="11.42578125" style="33" customWidth="1"/>
    <col min="9" max="9" width="10.7109375" style="21" customWidth="1"/>
    <col min="10" max="10" width="9.140625" style="36"/>
    <col min="11" max="12" width="13.140625" style="26" customWidth="1"/>
    <col min="13" max="13" width="36.85546875" style="27" customWidth="1"/>
    <col min="14" max="14" width="74.42578125" style="21" customWidth="1"/>
    <col min="15" max="16384" width="9.140625" style="21"/>
  </cols>
  <sheetData>
    <row r="1" spans="1:28" s="9" customFormat="1" ht="84" customHeight="1" x14ac:dyDescent="0.2">
      <c r="A1" s="48" t="s">
        <v>368</v>
      </c>
      <c r="B1" s="49"/>
      <c r="C1" s="49"/>
      <c r="D1" s="49"/>
      <c r="E1" s="49"/>
      <c r="F1" s="49"/>
      <c r="G1" s="49"/>
      <c r="H1" s="49"/>
      <c r="I1" s="49"/>
      <c r="J1" s="49"/>
      <c r="K1" s="49"/>
      <c r="L1" s="49"/>
      <c r="M1" s="49"/>
      <c r="N1" s="49"/>
    </row>
    <row r="2" spans="1:28" s="11" customFormat="1" ht="39.950000000000003" customHeight="1" x14ac:dyDescent="0.25">
      <c r="A2" s="37" t="s">
        <v>0</v>
      </c>
      <c r="B2" s="10" t="s">
        <v>1</v>
      </c>
      <c r="C2" s="10" t="s">
        <v>6</v>
      </c>
      <c r="D2" s="10" t="s">
        <v>7</v>
      </c>
      <c r="E2" s="8" t="s">
        <v>2</v>
      </c>
      <c r="F2" s="8" t="s">
        <v>3</v>
      </c>
      <c r="G2" s="10" t="s">
        <v>8</v>
      </c>
      <c r="H2" s="10" t="s">
        <v>10</v>
      </c>
      <c r="I2" s="10" t="s">
        <v>9</v>
      </c>
      <c r="J2" s="10" t="s">
        <v>12</v>
      </c>
      <c r="K2" s="10" t="s">
        <v>5</v>
      </c>
      <c r="L2" s="10" t="s">
        <v>13</v>
      </c>
      <c r="M2" s="8" t="s">
        <v>4</v>
      </c>
      <c r="N2" s="8" t="s">
        <v>11</v>
      </c>
      <c r="AA2" s="8" t="s">
        <v>2</v>
      </c>
      <c r="AB2" s="8" t="s">
        <v>76</v>
      </c>
    </row>
    <row r="3" spans="1:28" s="16" customFormat="1" ht="12" customHeight="1" x14ac:dyDescent="0.25">
      <c r="A3" s="31">
        <v>1</v>
      </c>
      <c r="B3" s="31" t="s">
        <v>820</v>
      </c>
      <c r="C3" s="28" t="s">
        <v>16</v>
      </c>
      <c r="D3" s="31" t="s">
        <v>17</v>
      </c>
      <c r="E3" s="50" t="str">
        <f>HYPERLINK('Concise Lot Listing'!L3,'Concise Lot Listing'!K3)</f>
        <v>Taylor's, Vintage Port</v>
      </c>
      <c r="F3" s="12" t="s">
        <v>15</v>
      </c>
      <c r="G3" s="31" t="s">
        <v>18</v>
      </c>
      <c r="H3" s="31">
        <v>4</v>
      </c>
      <c r="I3" s="31" t="s">
        <v>19</v>
      </c>
      <c r="J3" s="35" t="s">
        <v>20</v>
      </c>
      <c r="K3" s="14">
        <v>150</v>
      </c>
      <c r="L3" s="13">
        <v>250</v>
      </c>
      <c r="M3" s="15" t="s">
        <v>696</v>
      </c>
      <c r="N3" s="12" t="s">
        <v>814</v>
      </c>
    </row>
    <row r="4" spans="1:28" s="16" customFormat="1" ht="12" customHeight="1" x14ac:dyDescent="0.25">
      <c r="A4" s="31">
        <v>2</v>
      </c>
      <c r="B4" s="31" t="s">
        <v>821</v>
      </c>
      <c r="C4" s="28" t="s">
        <v>16</v>
      </c>
      <c r="D4" s="31" t="s">
        <v>17</v>
      </c>
      <c r="E4" s="50" t="str">
        <f>HYPERLINK('Concise Lot Listing'!L4,'Concise Lot Listing'!K4)</f>
        <v>Croft, Vintage Port</v>
      </c>
      <c r="F4" s="12" t="s">
        <v>356</v>
      </c>
      <c r="G4" s="31" t="s">
        <v>18</v>
      </c>
      <c r="H4" s="31">
        <v>12</v>
      </c>
      <c r="I4" s="31" t="s">
        <v>19</v>
      </c>
      <c r="J4" s="35" t="s">
        <v>20</v>
      </c>
      <c r="K4" s="14">
        <v>600</v>
      </c>
      <c r="L4" s="13">
        <v>1000</v>
      </c>
      <c r="M4" s="17" t="s">
        <v>697</v>
      </c>
      <c r="N4" s="12" t="s">
        <v>814</v>
      </c>
    </row>
    <row r="5" spans="1:28" s="16" customFormat="1" ht="12" customHeight="1" x14ac:dyDescent="0.25">
      <c r="A5" s="31">
        <v>3</v>
      </c>
      <c r="B5" s="31" t="s">
        <v>821</v>
      </c>
      <c r="C5" s="28" t="s">
        <v>16</v>
      </c>
      <c r="D5" s="31" t="s">
        <v>17</v>
      </c>
      <c r="E5" s="50" t="str">
        <f>HYPERLINK('Concise Lot Listing'!L5,'Concise Lot Listing'!K5)</f>
        <v>Dow's &amp; Croft, Vintage Port</v>
      </c>
      <c r="F5" s="12" t="s">
        <v>603</v>
      </c>
      <c r="G5" s="31" t="s">
        <v>18</v>
      </c>
      <c r="H5" s="31">
        <v>5</v>
      </c>
      <c r="I5" s="31" t="s">
        <v>19</v>
      </c>
      <c r="J5" s="35" t="s">
        <v>20</v>
      </c>
      <c r="K5" s="14">
        <v>140</v>
      </c>
      <c r="L5" s="13">
        <v>200</v>
      </c>
      <c r="M5" s="15" t="s">
        <v>698</v>
      </c>
      <c r="N5" s="12" t="s">
        <v>814</v>
      </c>
    </row>
    <row r="6" spans="1:28" s="16" customFormat="1" ht="12" customHeight="1" x14ac:dyDescent="0.25">
      <c r="A6" s="31">
        <v>4</v>
      </c>
      <c r="B6" s="31" t="s">
        <v>821</v>
      </c>
      <c r="C6" s="28" t="s">
        <v>16</v>
      </c>
      <c r="D6" s="31" t="s">
        <v>17</v>
      </c>
      <c r="E6" s="50" t="str">
        <f>HYPERLINK('Concise Lot Listing'!L6,'Concise Lot Listing'!K6)</f>
        <v>Warre's, Vintage Port</v>
      </c>
      <c r="F6" s="12" t="s">
        <v>604</v>
      </c>
      <c r="G6" s="31" t="s">
        <v>18</v>
      </c>
      <c r="H6" s="31">
        <v>6</v>
      </c>
      <c r="I6" s="31" t="s">
        <v>19</v>
      </c>
      <c r="J6" s="35" t="s">
        <v>20</v>
      </c>
      <c r="K6" s="14">
        <v>440</v>
      </c>
      <c r="L6" s="13">
        <v>540</v>
      </c>
      <c r="M6" s="17" t="s">
        <v>699</v>
      </c>
      <c r="N6" s="12" t="s">
        <v>814</v>
      </c>
    </row>
    <row r="7" spans="1:28" s="16" customFormat="1" ht="12" customHeight="1" x14ac:dyDescent="0.25">
      <c r="A7" s="31">
        <v>5</v>
      </c>
      <c r="B7" s="31" t="s">
        <v>821</v>
      </c>
      <c r="C7" s="28" t="s">
        <v>16</v>
      </c>
      <c r="D7" s="31" t="s">
        <v>17</v>
      </c>
      <c r="E7" s="50" t="str">
        <f>HYPERLINK('Concise Lot Listing'!L7,'Concise Lot Listing'!K7)</f>
        <v>Quinta do Noval, Vintage Port</v>
      </c>
      <c r="F7" s="12" t="s">
        <v>335</v>
      </c>
      <c r="G7" s="31" t="s">
        <v>18</v>
      </c>
      <c r="H7" s="31">
        <v>3</v>
      </c>
      <c r="I7" s="31" t="s">
        <v>19</v>
      </c>
      <c r="J7" s="35" t="s">
        <v>20</v>
      </c>
      <c r="K7" s="14">
        <v>200</v>
      </c>
      <c r="L7" s="13">
        <v>280</v>
      </c>
      <c r="M7" s="17" t="s">
        <v>700</v>
      </c>
      <c r="N7" s="12" t="s">
        <v>814</v>
      </c>
    </row>
    <row r="8" spans="1:28" s="16" customFormat="1" ht="12" customHeight="1" x14ac:dyDescent="0.25">
      <c r="A8" s="31">
        <v>6</v>
      </c>
      <c r="B8" s="31" t="s">
        <v>822</v>
      </c>
      <c r="C8" s="28" t="s">
        <v>16</v>
      </c>
      <c r="D8" s="31" t="s">
        <v>17</v>
      </c>
      <c r="E8" s="50" t="str">
        <f>HYPERLINK('Concise Lot Listing'!L8,'Concise Lot Listing'!K8)</f>
        <v>Taylor's, Vintage Port</v>
      </c>
      <c r="F8" s="12" t="s">
        <v>15</v>
      </c>
      <c r="G8" s="31" t="s">
        <v>18</v>
      </c>
      <c r="H8" s="31">
        <v>3</v>
      </c>
      <c r="I8" s="31" t="s">
        <v>19</v>
      </c>
      <c r="J8" s="35" t="s">
        <v>20</v>
      </c>
      <c r="K8" s="14">
        <v>150</v>
      </c>
      <c r="L8" s="13">
        <v>220</v>
      </c>
      <c r="M8" s="17" t="s">
        <v>701</v>
      </c>
      <c r="N8" s="12" t="s">
        <v>814</v>
      </c>
    </row>
    <row r="9" spans="1:28" s="16" customFormat="1" ht="12" customHeight="1" x14ac:dyDescent="0.25">
      <c r="A9" s="31">
        <v>7</v>
      </c>
      <c r="B9" s="31" t="s">
        <v>823</v>
      </c>
      <c r="C9" s="28" t="s">
        <v>16</v>
      </c>
      <c r="D9" s="31" t="s">
        <v>17</v>
      </c>
      <c r="E9" s="50" t="str">
        <f>HYPERLINK('Concise Lot Listing'!L9,'Concise Lot Listing'!K9)</f>
        <v>Graham's Vintage Port</v>
      </c>
      <c r="F9" s="12" t="s">
        <v>22</v>
      </c>
      <c r="G9" s="31" t="s">
        <v>18</v>
      </c>
      <c r="H9" s="31">
        <v>3</v>
      </c>
      <c r="I9" s="31" t="s">
        <v>19</v>
      </c>
      <c r="J9" s="35" t="s">
        <v>20</v>
      </c>
      <c r="K9" s="14">
        <v>100</v>
      </c>
      <c r="L9" s="13">
        <v>140</v>
      </c>
      <c r="M9" s="15" t="s">
        <v>702</v>
      </c>
      <c r="N9" s="12" t="s">
        <v>814</v>
      </c>
    </row>
    <row r="10" spans="1:28" s="16" customFormat="1" ht="12" customHeight="1" x14ac:dyDescent="0.25">
      <c r="A10" s="31">
        <v>8</v>
      </c>
      <c r="B10" s="31" t="s">
        <v>824</v>
      </c>
      <c r="C10" s="28" t="s">
        <v>16</v>
      </c>
      <c r="D10" s="31" t="s">
        <v>17</v>
      </c>
      <c r="E10" s="50" t="str">
        <f>HYPERLINK('Concise Lot Listing'!L10,'Concise Lot Listing'!K10)</f>
        <v>Taylor's, Vintage Port</v>
      </c>
      <c r="F10" s="12" t="s">
        <v>15</v>
      </c>
      <c r="G10" s="31" t="s">
        <v>18</v>
      </c>
      <c r="H10" s="31">
        <v>3</v>
      </c>
      <c r="I10" s="31" t="s">
        <v>19</v>
      </c>
      <c r="J10" s="35" t="s">
        <v>20</v>
      </c>
      <c r="K10" s="14">
        <v>150</v>
      </c>
      <c r="L10" s="13">
        <v>200</v>
      </c>
      <c r="M10" s="15" t="s">
        <v>703</v>
      </c>
      <c r="N10" s="12" t="s">
        <v>814</v>
      </c>
    </row>
    <row r="11" spans="1:28" s="16" customFormat="1" ht="12" customHeight="1" x14ac:dyDescent="0.25">
      <c r="A11" s="31">
        <v>9</v>
      </c>
      <c r="B11" s="31" t="s">
        <v>825</v>
      </c>
      <c r="C11" s="28" t="s">
        <v>16</v>
      </c>
      <c r="D11" s="31" t="s">
        <v>17</v>
      </c>
      <c r="E11" s="50" t="str">
        <f>HYPERLINK('Concise Lot Listing'!L11,'Concise Lot Listing'!K11)</f>
        <v>Churchill's, Quinta da Agua Alta Vintage Port</v>
      </c>
      <c r="F11" s="12" t="s">
        <v>605</v>
      </c>
      <c r="G11" s="31" t="s">
        <v>18</v>
      </c>
      <c r="H11" s="31">
        <v>6</v>
      </c>
      <c r="I11" s="31" t="s">
        <v>19</v>
      </c>
      <c r="J11" s="35" t="s">
        <v>20</v>
      </c>
      <c r="K11" s="14">
        <v>180</v>
      </c>
      <c r="L11" s="13">
        <v>270</v>
      </c>
      <c r="M11" s="15" t="s">
        <v>704</v>
      </c>
      <c r="N11" s="12"/>
    </row>
    <row r="12" spans="1:28" s="16" customFormat="1" ht="12" customHeight="1" x14ac:dyDescent="0.25">
      <c r="A12" s="31">
        <v>10</v>
      </c>
      <c r="B12" s="31" t="s">
        <v>826</v>
      </c>
      <c r="C12" s="28" t="s">
        <v>16</v>
      </c>
      <c r="D12" s="31" t="s">
        <v>17</v>
      </c>
      <c r="E12" s="50" t="str">
        <f>HYPERLINK('Concise Lot Listing'!L12,'Concise Lot Listing'!K12)</f>
        <v>Morgan's, Vintage Port</v>
      </c>
      <c r="F12" s="12" t="s">
        <v>606</v>
      </c>
      <c r="G12" s="31" t="s">
        <v>18</v>
      </c>
      <c r="H12" s="31">
        <v>12</v>
      </c>
      <c r="I12" s="31" t="s">
        <v>19</v>
      </c>
      <c r="J12" s="35" t="s">
        <v>20</v>
      </c>
      <c r="K12" s="14">
        <v>360</v>
      </c>
      <c r="L12" s="13">
        <v>550</v>
      </c>
      <c r="M12" s="15" t="s">
        <v>705</v>
      </c>
      <c r="N12" s="12"/>
    </row>
    <row r="13" spans="1:28" s="16" customFormat="1" ht="12" customHeight="1" x14ac:dyDescent="0.25">
      <c r="A13" s="31">
        <v>11</v>
      </c>
      <c r="B13" s="31" t="s">
        <v>827</v>
      </c>
      <c r="C13" s="28" t="s">
        <v>16</v>
      </c>
      <c r="D13" s="31" t="s">
        <v>17</v>
      </c>
      <c r="E13" s="50" t="str">
        <f>HYPERLINK('Concise Lot Listing'!L13,'Concise Lot Listing'!K13)</f>
        <v>Quinta do Noval, Vintage Port</v>
      </c>
      <c r="F13" s="12" t="s">
        <v>335</v>
      </c>
      <c r="G13" s="31" t="s">
        <v>18</v>
      </c>
      <c r="H13" s="31">
        <v>12</v>
      </c>
      <c r="I13" s="31" t="s">
        <v>21</v>
      </c>
      <c r="J13" s="35" t="s">
        <v>20</v>
      </c>
      <c r="K13" s="14">
        <v>400</v>
      </c>
      <c r="L13" s="13">
        <v>600</v>
      </c>
      <c r="M13" s="17"/>
      <c r="N13" s="12"/>
    </row>
    <row r="14" spans="1:28" s="16" customFormat="1" ht="12" customHeight="1" x14ac:dyDescent="0.25">
      <c r="A14" s="31">
        <v>12</v>
      </c>
      <c r="B14" s="31" t="s">
        <v>827</v>
      </c>
      <c r="C14" s="28" t="s">
        <v>16</v>
      </c>
      <c r="D14" s="31" t="s">
        <v>17</v>
      </c>
      <c r="E14" s="50" t="str">
        <f>HYPERLINK('Concise Lot Listing'!L14,'Concise Lot Listing'!K14)</f>
        <v>Quinta do Noval, Vintage Port</v>
      </c>
      <c r="F14" s="12" t="s">
        <v>335</v>
      </c>
      <c r="G14" s="31" t="s">
        <v>18</v>
      </c>
      <c r="H14" s="31">
        <v>12</v>
      </c>
      <c r="I14" s="31" t="s">
        <v>21</v>
      </c>
      <c r="J14" s="35" t="s">
        <v>20</v>
      </c>
      <c r="K14" s="14">
        <v>400</v>
      </c>
      <c r="L14" s="13">
        <v>600</v>
      </c>
      <c r="M14" s="17"/>
      <c r="N14" s="12"/>
    </row>
    <row r="15" spans="1:28" s="16" customFormat="1" ht="12" customHeight="1" x14ac:dyDescent="0.25">
      <c r="A15" s="31">
        <v>13</v>
      </c>
      <c r="B15" s="31" t="s">
        <v>828</v>
      </c>
      <c r="C15" s="28" t="s">
        <v>16</v>
      </c>
      <c r="D15" s="31" t="s">
        <v>17</v>
      </c>
      <c r="E15" s="50" t="str">
        <f>HYPERLINK('Concise Lot Listing'!L15,'Concise Lot Listing'!K15)</f>
        <v>Martinez, Martinez</v>
      </c>
      <c r="F15" s="12" t="s">
        <v>607</v>
      </c>
      <c r="G15" s="31" t="s">
        <v>18</v>
      </c>
      <c r="H15" s="31">
        <v>6</v>
      </c>
      <c r="I15" s="31" t="s">
        <v>19</v>
      </c>
      <c r="J15" s="35" t="s">
        <v>20</v>
      </c>
      <c r="K15" s="14">
        <v>160</v>
      </c>
      <c r="L15" s="13">
        <v>210</v>
      </c>
      <c r="M15" s="17"/>
      <c r="N15" s="12"/>
    </row>
    <row r="16" spans="1:28" s="16" customFormat="1" ht="12" customHeight="1" x14ac:dyDescent="0.25">
      <c r="A16" s="31">
        <v>14</v>
      </c>
      <c r="B16" s="31" t="s">
        <v>829</v>
      </c>
      <c r="C16" s="28" t="s">
        <v>16</v>
      </c>
      <c r="D16" s="31" t="s">
        <v>17</v>
      </c>
      <c r="E16" s="50" t="str">
        <f>HYPERLINK('Concise Lot Listing'!L16,'Concise Lot Listing'!K16)</f>
        <v>Quinta Vesuvio, Vintage Port</v>
      </c>
      <c r="F16" s="12" t="s">
        <v>608</v>
      </c>
      <c r="G16" s="31" t="s">
        <v>18</v>
      </c>
      <c r="H16" s="31">
        <v>6</v>
      </c>
      <c r="I16" s="31" t="s">
        <v>21</v>
      </c>
      <c r="J16" s="35" t="s">
        <v>20</v>
      </c>
      <c r="K16" s="14">
        <v>150</v>
      </c>
      <c r="L16" s="13">
        <v>200</v>
      </c>
      <c r="M16" s="15"/>
      <c r="N16" s="12"/>
    </row>
    <row r="17" spans="1:14" s="16" customFormat="1" ht="12" customHeight="1" x14ac:dyDescent="0.25">
      <c r="A17" s="31">
        <v>15</v>
      </c>
      <c r="B17" s="31" t="s">
        <v>830</v>
      </c>
      <c r="C17" s="28" t="s">
        <v>16</v>
      </c>
      <c r="D17" s="31" t="s">
        <v>17</v>
      </c>
      <c r="E17" s="50" t="str">
        <f>HYPERLINK('Concise Lot Listing'!L17,'Concise Lot Listing'!K17)</f>
        <v>Fonseca, Vintage Port - In Bond</v>
      </c>
      <c r="F17" s="12" t="s">
        <v>609</v>
      </c>
      <c r="G17" s="31" t="s">
        <v>18</v>
      </c>
      <c r="H17" s="31">
        <v>12</v>
      </c>
      <c r="I17" s="31" t="s">
        <v>21</v>
      </c>
      <c r="J17" s="35" t="s">
        <v>24</v>
      </c>
      <c r="K17" s="14">
        <v>420</v>
      </c>
      <c r="L17" s="13">
        <v>480</v>
      </c>
      <c r="M17" s="18"/>
      <c r="N17" s="12"/>
    </row>
    <row r="18" spans="1:14" s="16" customFormat="1" ht="12" customHeight="1" x14ac:dyDescent="0.25">
      <c r="A18" s="31">
        <v>16</v>
      </c>
      <c r="B18" s="31" t="s">
        <v>830</v>
      </c>
      <c r="C18" s="28" t="s">
        <v>16</v>
      </c>
      <c r="D18" s="31" t="s">
        <v>17</v>
      </c>
      <c r="E18" s="50" t="str">
        <f>HYPERLINK('Concise Lot Listing'!L18,'Concise Lot Listing'!K18)</f>
        <v>Graham's, Vintage Port - In Bond</v>
      </c>
      <c r="F18" s="12" t="s">
        <v>22</v>
      </c>
      <c r="G18" s="31" t="s">
        <v>18</v>
      </c>
      <c r="H18" s="31">
        <v>6</v>
      </c>
      <c r="I18" s="31" t="s">
        <v>21</v>
      </c>
      <c r="J18" s="35" t="s">
        <v>24</v>
      </c>
      <c r="K18" s="14">
        <v>160</v>
      </c>
      <c r="L18" s="13">
        <v>190</v>
      </c>
      <c r="M18" s="15"/>
      <c r="N18" s="12"/>
    </row>
    <row r="19" spans="1:14" s="16" customFormat="1" ht="12" customHeight="1" x14ac:dyDescent="0.25">
      <c r="A19" s="31">
        <v>17</v>
      </c>
      <c r="B19" s="31" t="s">
        <v>29</v>
      </c>
      <c r="C19" s="28" t="s">
        <v>16</v>
      </c>
      <c r="D19" s="31" t="s">
        <v>17</v>
      </c>
      <c r="E19" s="50" t="str">
        <f>HYPERLINK('Concise Lot Listing'!L19,'Concise Lot Listing'!K19)</f>
        <v>1960/1970 Cockburn's, Vintage Port</v>
      </c>
      <c r="F19" s="12" t="s">
        <v>610</v>
      </c>
      <c r="G19" s="31" t="s">
        <v>18</v>
      </c>
      <c r="H19" s="31">
        <v>4</v>
      </c>
      <c r="I19" s="31" t="s">
        <v>19</v>
      </c>
      <c r="J19" s="35" t="s">
        <v>20</v>
      </c>
      <c r="K19" s="14">
        <v>160</v>
      </c>
      <c r="L19" s="13">
        <v>220</v>
      </c>
      <c r="M19" s="15" t="s">
        <v>831</v>
      </c>
      <c r="N19" s="12" t="s">
        <v>814</v>
      </c>
    </row>
    <row r="20" spans="1:14" s="16" customFormat="1" ht="12" customHeight="1" x14ac:dyDescent="0.25">
      <c r="A20" s="31">
        <v>18</v>
      </c>
      <c r="B20" s="31" t="s">
        <v>29</v>
      </c>
      <c r="C20" s="28" t="s">
        <v>16</v>
      </c>
      <c r="D20" s="31" t="s">
        <v>17</v>
      </c>
      <c r="E20" s="50" t="str">
        <f>HYPERLINK('Concise Lot Listing'!L20,'Concise Lot Listing'!K20)</f>
        <v>1963/1966 Mixed Lot of Vintage Ports</v>
      </c>
      <c r="F20" s="12"/>
      <c r="G20" s="31" t="s">
        <v>18</v>
      </c>
      <c r="H20" s="31">
        <v>4</v>
      </c>
      <c r="I20" s="31" t="s">
        <v>19</v>
      </c>
      <c r="J20" s="35" t="s">
        <v>20</v>
      </c>
      <c r="K20" s="14">
        <v>100</v>
      </c>
      <c r="L20" s="13">
        <v>150</v>
      </c>
      <c r="M20" s="18" t="s">
        <v>832</v>
      </c>
      <c r="N20" s="12" t="s">
        <v>814</v>
      </c>
    </row>
    <row r="21" spans="1:14" s="16" customFormat="1" ht="12" customHeight="1" x14ac:dyDescent="0.25">
      <c r="A21" s="31">
        <v>19</v>
      </c>
      <c r="B21" s="31" t="s">
        <v>822</v>
      </c>
      <c r="C21" s="28" t="s">
        <v>16</v>
      </c>
      <c r="D21" s="31" t="s">
        <v>17</v>
      </c>
      <c r="E21" s="50" t="str">
        <f>HYPERLINK('Concise Lot Listing'!L21,'Concise Lot Listing'!K21)</f>
        <v>Mixed Lot of Croft &amp; Graham's, Vintage Port</v>
      </c>
      <c r="F21" s="12" t="s">
        <v>611</v>
      </c>
      <c r="G21" s="31" t="s">
        <v>18</v>
      </c>
      <c r="H21" s="31">
        <v>4</v>
      </c>
      <c r="I21" s="31" t="s">
        <v>19</v>
      </c>
      <c r="J21" s="35" t="s">
        <v>20</v>
      </c>
      <c r="K21" s="14">
        <v>110</v>
      </c>
      <c r="L21" s="13">
        <v>160</v>
      </c>
      <c r="M21" s="15" t="s">
        <v>706</v>
      </c>
      <c r="N21" s="12" t="s">
        <v>814</v>
      </c>
    </row>
    <row r="22" spans="1:14" s="16" customFormat="1" ht="12" customHeight="1" x14ac:dyDescent="0.25">
      <c r="A22" s="31">
        <v>20</v>
      </c>
      <c r="B22" s="31" t="s">
        <v>29</v>
      </c>
      <c r="C22" s="28" t="s">
        <v>16</v>
      </c>
      <c r="D22" s="31" t="s">
        <v>17</v>
      </c>
      <c r="E22" s="50" t="str">
        <f>HYPERLINK('Concise Lot Listing'!L22,'Concise Lot Listing'!K22)</f>
        <v>1970s Mixed Lot of Warre's &amp; Dow's, Vintage Port</v>
      </c>
      <c r="F22" s="12" t="s">
        <v>612</v>
      </c>
      <c r="G22" s="31" t="s">
        <v>18</v>
      </c>
      <c r="H22" s="31">
        <v>4</v>
      </c>
      <c r="I22" s="31" t="s">
        <v>19</v>
      </c>
      <c r="J22" s="35" t="s">
        <v>20</v>
      </c>
      <c r="K22" s="14">
        <v>140</v>
      </c>
      <c r="L22" s="13">
        <v>200</v>
      </c>
      <c r="M22" s="15" t="s">
        <v>707</v>
      </c>
      <c r="N22" s="12" t="s">
        <v>814</v>
      </c>
    </row>
    <row r="23" spans="1:14" s="16" customFormat="1" ht="12" customHeight="1" x14ac:dyDescent="0.25">
      <c r="A23" s="31">
        <v>21</v>
      </c>
      <c r="B23" s="31" t="s">
        <v>29</v>
      </c>
      <c r="C23" s="28" t="s">
        <v>16</v>
      </c>
      <c r="D23" s="31" t="s">
        <v>17</v>
      </c>
      <c r="E23" s="50" t="str">
        <f>HYPERLINK('Concise Lot Listing'!L23,'Concise Lot Listing'!K23)</f>
        <v>1970/1985 Mixed Lot of Port</v>
      </c>
      <c r="F23" s="12"/>
      <c r="G23" s="31" t="s">
        <v>18</v>
      </c>
      <c r="H23" s="31">
        <v>4</v>
      </c>
      <c r="I23" s="31" t="s">
        <v>19</v>
      </c>
      <c r="J23" s="35" t="s">
        <v>20</v>
      </c>
      <c r="K23" s="14">
        <v>150</v>
      </c>
      <c r="L23" s="13">
        <v>220</v>
      </c>
      <c r="M23" s="15"/>
      <c r="N23" s="12"/>
    </row>
    <row r="24" spans="1:14" s="16" customFormat="1" ht="12" customHeight="1" x14ac:dyDescent="0.25">
      <c r="A24" s="31">
        <v>22</v>
      </c>
      <c r="B24" s="31" t="s">
        <v>823</v>
      </c>
      <c r="C24" s="28" t="s">
        <v>16</v>
      </c>
      <c r="D24" s="31" t="s">
        <v>17</v>
      </c>
      <c r="E24" s="50" t="str">
        <f>HYPERLINK('Concise Lot Listing'!L24,'Concise Lot Listing'!K24)</f>
        <v>Mixed Lot of Taylor's &amp; Cockburn's Vintage Port</v>
      </c>
      <c r="F24" s="12" t="s">
        <v>613</v>
      </c>
      <c r="G24" s="31" t="s">
        <v>18</v>
      </c>
      <c r="H24" s="31">
        <v>5</v>
      </c>
      <c r="I24" s="31" t="s">
        <v>19</v>
      </c>
      <c r="J24" s="35" t="s">
        <v>20</v>
      </c>
      <c r="K24" s="14">
        <v>170</v>
      </c>
      <c r="L24" s="13">
        <v>250</v>
      </c>
      <c r="M24" s="15" t="s">
        <v>833</v>
      </c>
      <c r="N24" s="12" t="s">
        <v>814</v>
      </c>
    </row>
    <row r="25" spans="1:14" s="16" customFormat="1" ht="12" customHeight="1" x14ac:dyDescent="0.25">
      <c r="A25" s="31">
        <v>23</v>
      </c>
      <c r="B25" s="31" t="s">
        <v>834</v>
      </c>
      <c r="C25" s="28" t="s">
        <v>369</v>
      </c>
      <c r="D25" s="31"/>
      <c r="E25" s="50" t="str">
        <f>HYPERLINK('Concise Lot Listing'!L25,'Concise Lot Listing'!K25)</f>
        <v>Lomelino, TTC Bual Solera, 150th Anniversary, Madeira</v>
      </c>
      <c r="F25" s="12" t="s">
        <v>614</v>
      </c>
      <c r="G25" s="31" t="s">
        <v>18</v>
      </c>
      <c r="H25" s="31">
        <v>1</v>
      </c>
      <c r="I25" s="31" t="s">
        <v>19</v>
      </c>
      <c r="J25" s="35" t="s">
        <v>20</v>
      </c>
      <c r="K25" s="14">
        <v>150</v>
      </c>
      <c r="L25" s="13">
        <v>250</v>
      </c>
      <c r="M25" s="15"/>
      <c r="N25" s="12" t="s">
        <v>814</v>
      </c>
    </row>
    <row r="26" spans="1:14" s="16" customFormat="1" ht="12" customHeight="1" x14ac:dyDescent="0.25">
      <c r="A26" s="31">
        <v>24</v>
      </c>
      <c r="B26" s="31" t="s">
        <v>835</v>
      </c>
      <c r="C26" s="28" t="s">
        <v>369</v>
      </c>
      <c r="D26" s="31"/>
      <c r="E26" s="50" t="str">
        <f>HYPERLINK('Concise Lot Listing'!L26,'Concise Lot Listing'!K26)</f>
        <v>East India Sherry</v>
      </c>
      <c r="F26" s="12" t="s">
        <v>836</v>
      </c>
      <c r="G26" s="31" t="s">
        <v>18</v>
      </c>
      <c r="H26" s="31">
        <v>1</v>
      </c>
      <c r="I26" s="31" t="s">
        <v>19</v>
      </c>
      <c r="J26" s="35" t="s">
        <v>20</v>
      </c>
      <c r="K26" s="14">
        <v>380</v>
      </c>
      <c r="L26" s="13">
        <v>750</v>
      </c>
      <c r="M26" s="17"/>
      <c r="N26" s="12" t="s">
        <v>815</v>
      </c>
    </row>
    <row r="27" spans="1:14" s="16" customFormat="1" ht="12" customHeight="1" x14ac:dyDescent="0.25">
      <c r="A27" s="31">
        <v>25</v>
      </c>
      <c r="B27" s="31" t="s">
        <v>837</v>
      </c>
      <c r="C27" s="28" t="s">
        <v>369</v>
      </c>
      <c r="D27" s="31"/>
      <c r="E27" s="50" t="str">
        <f>HYPERLINK('Concise Lot Listing'!L27,'Concise Lot Listing'!K27)</f>
        <v>Lomelino, Old Malmsey Solera, Madeira</v>
      </c>
      <c r="F27" s="12" t="s">
        <v>614</v>
      </c>
      <c r="G27" s="31" t="s">
        <v>18</v>
      </c>
      <c r="H27" s="31">
        <v>1</v>
      </c>
      <c r="I27" s="31" t="s">
        <v>19</v>
      </c>
      <c r="J27" s="35" t="s">
        <v>20</v>
      </c>
      <c r="K27" s="14">
        <v>160</v>
      </c>
      <c r="L27" s="13">
        <v>220</v>
      </c>
      <c r="M27" s="17" t="s">
        <v>708</v>
      </c>
      <c r="N27" s="12" t="s">
        <v>814</v>
      </c>
    </row>
    <row r="28" spans="1:14" s="16" customFormat="1" ht="12" customHeight="1" x14ac:dyDescent="0.25">
      <c r="A28" s="31">
        <v>26</v>
      </c>
      <c r="B28" s="31" t="s">
        <v>838</v>
      </c>
      <c r="C28" s="28" t="s">
        <v>369</v>
      </c>
      <c r="D28" s="31"/>
      <c r="E28" s="50" t="str">
        <f>HYPERLINK('Concise Lot Listing'!L28,'Concise Lot Listing'!K28)</f>
        <v>Lomelino, Old Sercial, Madeira (known as 1870)</v>
      </c>
      <c r="F28" s="12" t="s">
        <v>615</v>
      </c>
      <c r="G28" s="31" t="s">
        <v>18</v>
      </c>
      <c r="H28" s="31">
        <v>1</v>
      </c>
      <c r="I28" s="31" t="s">
        <v>19</v>
      </c>
      <c r="J28" s="35" t="s">
        <v>20</v>
      </c>
      <c r="K28" s="14">
        <v>300</v>
      </c>
      <c r="L28" s="13">
        <v>400</v>
      </c>
      <c r="M28" s="17" t="s">
        <v>709</v>
      </c>
      <c r="N28" s="12" t="s">
        <v>814</v>
      </c>
    </row>
    <row r="29" spans="1:14" s="16" customFormat="1" ht="12" customHeight="1" x14ac:dyDescent="0.25">
      <c r="A29" s="31">
        <v>27</v>
      </c>
      <c r="B29" s="31" t="s">
        <v>839</v>
      </c>
      <c r="C29" s="28" t="s">
        <v>369</v>
      </c>
      <c r="D29" s="31"/>
      <c r="E29" s="50" t="str">
        <f>HYPERLINK('Concise Lot Listing'!L29,'Concise Lot Listing'!K29)</f>
        <v>Henriques &amp; Henriques, Founders Malmsey, Madeira</v>
      </c>
      <c r="F29" s="12" t="s">
        <v>615</v>
      </c>
      <c r="G29" s="31" t="s">
        <v>18</v>
      </c>
      <c r="H29" s="31">
        <v>1</v>
      </c>
      <c r="I29" s="31" t="s">
        <v>19</v>
      </c>
      <c r="J29" s="35" t="s">
        <v>20</v>
      </c>
      <c r="K29" s="14">
        <v>260</v>
      </c>
      <c r="L29" s="13">
        <v>380</v>
      </c>
      <c r="M29" s="17" t="s">
        <v>710</v>
      </c>
      <c r="N29" s="12" t="s">
        <v>814</v>
      </c>
    </row>
    <row r="30" spans="1:14" s="16" customFormat="1" ht="12" customHeight="1" x14ac:dyDescent="0.25">
      <c r="A30" s="31">
        <v>28</v>
      </c>
      <c r="B30" s="31" t="s">
        <v>840</v>
      </c>
      <c r="C30" s="28" t="s">
        <v>369</v>
      </c>
      <c r="D30" s="31"/>
      <c r="E30" s="50" t="str">
        <f>HYPERLINK('Concise Lot Listing'!L30,'Concise Lot Listing'!K30)</f>
        <v>Henriques &amp; Henriques, Sercial Vintage, Madeira</v>
      </c>
      <c r="F30" s="12" t="s">
        <v>615</v>
      </c>
      <c r="G30" s="31" t="s">
        <v>18</v>
      </c>
      <c r="H30" s="31">
        <v>1</v>
      </c>
      <c r="I30" s="31" t="s">
        <v>19</v>
      </c>
      <c r="J30" s="35" t="s">
        <v>20</v>
      </c>
      <c r="K30" s="14">
        <v>260</v>
      </c>
      <c r="L30" s="13">
        <v>380</v>
      </c>
      <c r="M30" s="15" t="s">
        <v>710</v>
      </c>
      <c r="N30" s="12" t="s">
        <v>814</v>
      </c>
    </row>
    <row r="31" spans="1:14" s="16" customFormat="1" ht="12" customHeight="1" x14ac:dyDescent="0.25">
      <c r="A31" s="31">
        <v>29</v>
      </c>
      <c r="B31" s="31" t="s">
        <v>841</v>
      </c>
      <c r="C31" s="28" t="s">
        <v>369</v>
      </c>
      <c r="D31" s="31"/>
      <c r="E31" s="50" t="str">
        <f>HYPERLINK('Concise Lot Listing'!L31,'Concise Lot Listing'!K31)</f>
        <v>Rutherford &amp; Miles, Sercial, Madeira</v>
      </c>
      <c r="F31" s="12" t="s">
        <v>616</v>
      </c>
      <c r="G31" s="31" t="s">
        <v>18</v>
      </c>
      <c r="H31" s="31">
        <v>2</v>
      </c>
      <c r="I31" s="31" t="s">
        <v>19</v>
      </c>
      <c r="J31" s="35" t="s">
        <v>20</v>
      </c>
      <c r="K31" s="14">
        <v>300</v>
      </c>
      <c r="L31" s="13">
        <v>440</v>
      </c>
      <c r="M31" s="15"/>
      <c r="N31" s="12" t="s">
        <v>814</v>
      </c>
    </row>
    <row r="32" spans="1:14" s="16" customFormat="1" ht="12" customHeight="1" x14ac:dyDescent="0.25">
      <c r="A32" s="31">
        <v>30</v>
      </c>
      <c r="B32" s="31" t="s">
        <v>841</v>
      </c>
      <c r="C32" s="28" t="s">
        <v>369</v>
      </c>
      <c r="D32" s="31"/>
      <c r="E32" s="50" t="str">
        <f>HYPERLINK('Concise Lot Listing'!L32,'Concise Lot Listing'!K32)</f>
        <v>Rutherford &amp; Miles, Sercial, Madeira</v>
      </c>
      <c r="F32" s="12" t="s">
        <v>616</v>
      </c>
      <c r="G32" s="31" t="s">
        <v>18</v>
      </c>
      <c r="H32" s="31">
        <v>2</v>
      </c>
      <c r="I32" s="31" t="s">
        <v>19</v>
      </c>
      <c r="J32" s="35" t="s">
        <v>20</v>
      </c>
      <c r="K32" s="14">
        <v>300</v>
      </c>
      <c r="L32" s="13">
        <v>440</v>
      </c>
      <c r="M32" s="15"/>
      <c r="N32" s="12" t="s">
        <v>814</v>
      </c>
    </row>
    <row r="33" spans="1:14" s="16" customFormat="1" ht="12" customHeight="1" x14ac:dyDescent="0.25">
      <c r="A33" s="31">
        <v>31</v>
      </c>
      <c r="B33" s="31" t="s">
        <v>842</v>
      </c>
      <c r="C33" s="28" t="s">
        <v>369</v>
      </c>
      <c r="D33" s="31"/>
      <c r="E33" s="50" t="str">
        <f>HYPERLINK('Concise Lot Listing'!L33,'Concise Lot Listing'!K33)</f>
        <v>Rutherford &amp; Miles, Malmsey, Madeira</v>
      </c>
      <c r="F33" s="12" t="s">
        <v>616</v>
      </c>
      <c r="G33" s="31" t="s">
        <v>18</v>
      </c>
      <c r="H33" s="31">
        <v>1</v>
      </c>
      <c r="I33" s="31" t="s">
        <v>19</v>
      </c>
      <c r="J33" s="35" t="s">
        <v>20</v>
      </c>
      <c r="K33" s="14">
        <v>200</v>
      </c>
      <c r="L33" s="13">
        <v>260</v>
      </c>
      <c r="M33" s="17"/>
      <c r="N33" s="12" t="s">
        <v>814</v>
      </c>
    </row>
    <row r="34" spans="1:14" s="16" customFormat="1" ht="12" customHeight="1" x14ac:dyDescent="0.25">
      <c r="A34" s="31">
        <v>32</v>
      </c>
      <c r="B34" s="31" t="s">
        <v>842</v>
      </c>
      <c r="C34" s="28" t="s">
        <v>369</v>
      </c>
      <c r="D34" s="31"/>
      <c r="E34" s="50" t="str">
        <f>HYPERLINK('Concise Lot Listing'!L34,'Concise Lot Listing'!K34)</f>
        <v>Rutherford &amp; Miles, Malmsey, Madeira</v>
      </c>
      <c r="F34" s="12" t="s">
        <v>616</v>
      </c>
      <c r="G34" s="31" t="s">
        <v>18</v>
      </c>
      <c r="H34" s="31">
        <v>1</v>
      </c>
      <c r="I34" s="31" t="s">
        <v>19</v>
      </c>
      <c r="J34" s="35" t="s">
        <v>20</v>
      </c>
      <c r="K34" s="14">
        <v>200</v>
      </c>
      <c r="L34" s="13">
        <v>260</v>
      </c>
      <c r="M34" s="17"/>
      <c r="N34" s="12" t="s">
        <v>814</v>
      </c>
    </row>
    <row r="35" spans="1:14" s="16" customFormat="1" ht="12" customHeight="1" x14ac:dyDescent="0.25">
      <c r="A35" s="31">
        <v>33</v>
      </c>
      <c r="B35" s="31" t="s">
        <v>842</v>
      </c>
      <c r="C35" s="28" t="s">
        <v>369</v>
      </c>
      <c r="D35" s="31"/>
      <c r="E35" s="50" t="str">
        <f>HYPERLINK('Concise Lot Listing'!L35,'Concise Lot Listing'!K35)</f>
        <v>Rutherford &amp; Miles, Malmsey, Madeira</v>
      </c>
      <c r="F35" s="12" t="s">
        <v>616</v>
      </c>
      <c r="G35" s="31" t="s">
        <v>18</v>
      </c>
      <c r="H35" s="31">
        <v>1</v>
      </c>
      <c r="I35" s="31" t="s">
        <v>19</v>
      </c>
      <c r="J35" s="35" t="s">
        <v>20</v>
      </c>
      <c r="K35" s="14">
        <v>200</v>
      </c>
      <c r="L35" s="13">
        <v>260</v>
      </c>
      <c r="M35" s="15"/>
      <c r="N35" s="12" t="s">
        <v>814</v>
      </c>
    </row>
    <row r="36" spans="1:14" s="16" customFormat="1" ht="12" customHeight="1" x14ac:dyDescent="0.25">
      <c r="A36" s="31">
        <v>34</v>
      </c>
      <c r="B36" s="31" t="s">
        <v>843</v>
      </c>
      <c r="C36" s="28" t="s">
        <v>369</v>
      </c>
      <c r="D36" s="31"/>
      <c r="E36" s="50" t="str">
        <f>HYPERLINK('Concise Lot Listing'!L36,'Concise Lot Listing'!K36)</f>
        <v>Blandy's, Sercial Madeira</v>
      </c>
      <c r="F36" s="12" t="s">
        <v>617</v>
      </c>
      <c r="G36" s="31" t="s">
        <v>18</v>
      </c>
      <c r="H36" s="31">
        <v>1</v>
      </c>
      <c r="I36" s="31" t="s">
        <v>19</v>
      </c>
      <c r="J36" s="35" t="s">
        <v>20</v>
      </c>
      <c r="K36" s="14">
        <v>120</v>
      </c>
      <c r="L36" s="13">
        <v>180</v>
      </c>
      <c r="M36" s="17" t="s">
        <v>711</v>
      </c>
      <c r="N36" s="12" t="s">
        <v>814</v>
      </c>
    </row>
    <row r="37" spans="1:14" s="16" customFormat="1" ht="12" customHeight="1" x14ac:dyDescent="0.25">
      <c r="A37" s="31">
        <v>35</v>
      </c>
      <c r="B37" s="31" t="s">
        <v>844</v>
      </c>
      <c r="C37" s="28" t="s">
        <v>369</v>
      </c>
      <c r="D37" s="31"/>
      <c r="E37" s="50" t="str">
        <f>HYPERLINK('Concise Lot Listing'!L37,'Concise Lot Listing'!K37)</f>
        <v>Blandy's, Bual Madeira</v>
      </c>
      <c r="F37" s="12" t="s">
        <v>617</v>
      </c>
      <c r="G37" s="31" t="s">
        <v>18</v>
      </c>
      <c r="H37" s="31">
        <v>1</v>
      </c>
      <c r="I37" s="31" t="s">
        <v>19</v>
      </c>
      <c r="J37" s="35" t="s">
        <v>20</v>
      </c>
      <c r="K37" s="14">
        <v>120</v>
      </c>
      <c r="L37" s="13">
        <v>180</v>
      </c>
      <c r="M37" s="15" t="s">
        <v>711</v>
      </c>
      <c r="N37" s="12" t="s">
        <v>814</v>
      </c>
    </row>
    <row r="38" spans="1:14" s="16" customFormat="1" ht="12" customHeight="1" x14ac:dyDescent="0.25">
      <c r="A38" s="31">
        <v>36</v>
      </c>
      <c r="B38" s="31" t="s">
        <v>845</v>
      </c>
      <c r="C38" s="28" t="s">
        <v>369</v>
      </c>
      <c r="D38" s="31"/>
      <c r="E38" s="50" t="str">
        <f>HYPERLINK('Concise Lot Listing'!L38,'Concise Lot Listing'!K38)</f>
        <v>Blandy's, Terrantez Madeira</v>
      </c>
      <c r="F38" s="12" t="s">
        <v>617</v>
      </c>
      <c r="G38" s="31" t="s">
        <v>18</v>
      </c>
      <c r="H38" s="31">
        <v>1</v>
      </c>
      <c r="I38" s="31" t="s">
        <v>19</v>
      </c>
      <c r="J38" s="35" t="s">
        <v>20</v>
      </c>
      <c r="K38" s="14">
        <v>110</v>
      </c>
      <c r="L38" s="13">
        <v>190</v>
      </c>
      <c r="M38" s="15" t="s">
        <v>711</v>
      </c>
      <c r="N38" s="12" t="s">
        <v>814</v>
      </c>
    </row>
    <row r="39" spans="1:14" s="16" customFormat="1" ht="12" customHeight="1" x14ac:dyDescent="0.25">
      <c r="A39" s="31">
        <v>37</v>
      </c>
      <c r="B39" s="31" t="s">
        <v>846</v>
      </c>
      <c r="C39" s="28" t="s">
        <v>369</v>
      </c>
      <c r="D39" s="31"/>
      <c r="E39" s="50" t="str">
        <f>HYPERLINK('Concise Lot Listing'!L39,'Concise Lot Listing'!K39)</f>
        <v>Blandy's, Malmsey Madeira</v>
      </c>
      <c r="F39" s="12" t="s">
        <v>617</v>
      </c>
      <c r="G39" s="31" t="s">
        <v>18</v>
      </c>
      <c r="H39" s="31">
        <v>1</v>
      </c>
      <c r="I39" s="31" t="s">
        <v>19</v>
      </c>
      <c r="J39" s="35" t="s">
        <v>20</v>
      </c>
      <c r="K39" s="14">
        <v>140</v>
      </c>
      <c r="L39" s="13">
        <v>200</v>
      </c>
      <c r="M39" s="15" t="s">
        <v>711</v>
      </c>
      <c r="N39" s="12" t="s">
        <v>814</v>
      </c>
    </row>
    <row r="40" spans="1:14" s="16" customFormat="1" ht="12" customHeight="1" x14ac:dyDescent="0.25">
      <c r="A40" s="31">
        <v>38</v>
      </c>
      <c r="B40" s="31" t="s">
        <v>847</v>
      </c>
      <c r="C40" s="28" t="s">
        <v>32</v>
      </c>
      <c r="D40" s="31"/>
      <c r="E40" s="50" t="str">
        <f>HYPERLINK('Concise Lot Listing'!L40,'Concise Lot Listing'!K40)</f>
        <v>Harveys, Vintage, Petite Champagne Cognac</v>
      </c>
      <c r="F40" s="12" t="s">
        <v>618</v>
      </c>
      <c r="G40" s="31" t="s">
        <v>33</v>
      </c>
      <c r="H40" s="31">
        <v>1</v>
      </c>
      <c r="I40" s="31" t="s">
        <v>19</v>
      </c>
      <c r="J40" s="35" t="s">
        <v>20</v>
      </c>
      <c r="K40" s="14">
        <v>260</v>
      </c>
      <c r="L40" s="13">
        <v>360</v>
      </c>
      <c r="M40" s="15" t="s">
        <v>848</v>
      </c>
      <c r="N40" s="12" t="s">
        <v>814</v>
      </c>
    </row>
    <row r="41" spans="1:14" s="16" customFormat="1" ht="12" customHeight="1" x14ac:dyDescent="0.25">
      <c r="A41" s="31">
        <v>39</v>
      </c>
      <c r="B41" s="31" t="s">
        <v>826</v>
      </c>
      <c r="C41" s="28" t="s">
        <v>32</v>
      </c>
      <c r="D41" s="31"/>
      <c r="E41" s="50" t="str">
        <f>HYPERLINK('Concise Lot Listing'!L41,'Concise Lot Listing'!K41)</f>
        <v>Hine, Vintage Early Landed, Cognac</v>
      </c>
      <c r="F41" s="12" t="s">
        <v>31</v>
      </c>
      <c r="G41" s="31" t="s">
        <v>33</v>
      </c>
      <c r="H41" s="31">
        <v>6</v>
      </c>
      <c r="I41" s="31" t="s">
        <v>19</v>
      </c>
      <c r="J41" s="35" t="s">
        <v>20</v>
      </c>
      <c r="K41" s="14">
        <v>560</v>
      </c>
      <c r="L41" s="13">
        <v>700</v>
      </c>
      <c r="M41" s="15"/>
      <c r="N41" s="12"/>
    </row>
    <row r="42" spans="1:14" s="16" customFormat="1" ht="12" customHeight="1" x14ac:dyDescent="0.25">
      <c r="A42" s="31">
        <v>40</v>
      </c>
      <c r="B42" s="31" t="s">
        <v>849</v>
      </c>
      <c r="C42" s="28" t="s">
        <v>32</v>
      </c>
      <c r="D42" s="31"/>
      <c r="E42" s="50" t="str">
        <f>HYPERLINK('Concise Lot Listing'!L42,'Concise Lot Listing'!K42)</f>
        <v>Hine, Vintage Early Landed, Cognac</v>
      </c>
      <c r="F42" s="12" t="s">
        <v>31</v>
      </c>
      <c r="G42" s="31" t="s">
        <v>33</v>
      </c>
      <c r="H42" s="31">
        <v>6</v>
      </c>
      <c r="I42" s="31" t="s">
        <v>19</v>
      </c>
      <c r="J42" s="35" t="s">
        <v>20</v>
      </c>
      <c r="K42" s="14">
        <v>560</v>
      </c>
      <c r="L42" s="13">
        <v>700</v>
      </c>
      <c r="M42" s="17"/>
      <c r="N42" s="12" t="s">
        <v>364</v>
      </c>
    </row>
    <row r="43" spans="1:14" s="16" customFormat="1" ht="12" customHeight="1" x14ac:dyDescent="0.25">
      <c r="A43" s="31">
        <v>41</v>
      </c>
      <c r="B43" s="31" t="s">
        <v>29</v>
      </c>
      <c r="C43" s="28" t="s">
        <v>32</v>
      </c>
      <c r="D43" s="31"/>
      <c r="E43" s="50" t="str">
        <f>HYPERLINK('Concise Lot Listing'!L43,'Concise Lot Listing'!K43)</f>
        <v>1935/1961 Mixed Lot of Grande Champagne Cognacs</v>
      </c>
      <c r="F43" s="12"/>
      <c r="G43" s="31" t="s">
        <v>33</v>
      </c>
      <c r="H43" s="31">
        <v>2</v>
      </c>
      <c r="I43" s="31" t="s">
        <v>19</v>
      </c>
      <c r="J43" s="35" t="s">
        <v>20</v>
      </c>
      <c r="K43" s="14">
        <v>250</v>
      </c>
      <c r="L43" s="13">
        <v>340</v>
      </c>
      <c r="M43" s="15" t="s">
        <v>850</v>
      </c>
      <c r="N43" s="12" t="s">
        <v>814</v>
      </c>
    </row>
    <row r="44" spans="1:14" s="16" customFormat="1" ht="12" customHeight="1" x14ac:dyDescent="0.25">
      <c r="A44" s="31">
        <v>42</v>
      </c>
      <c r="B44" s="31" t="s">
        <v>29</v>
      </c>
      <c r="C44" s="28" t="s">
        <v>32</v>
      </c>
      <c r="D44" s="31"/>
      <c r="E44" s="50" t="str">
        <f>HYPERLINK('Concise Lot Listing'!L44,'Concise Lot Listing'!K44)</f>
        <v>F &amp; D Murray, Grande Fine Champagne, Grande Champagne Cognac 1er Cru Vieille Reserve</v>
      </c>
      <c r="F44" s="12" t="s">
        <v>619</v>
      </c>
      <c r="G44" s="31" t="s">
        <v>33</v>
      </c>
      <c r="H44" s="31">
        <v>2</v>
      </c>
      <c r="I44" s="31" t="s">
        <v>19</v>
      </c>
      <c r="J44" s="35" t="s">
        <v>20</v>
      </c>
      <c r="K44" s="14">
        <v>100</v>
      </c>
      <c r="L44" s="13">
        <v>200</v>
      </c>
      <c r="M44" s="15" t="s">
        <v>851</v>
      </c>
      <c r="N44" s="12" t="s">
        <v>814</v>
      </c>
    </row>
    <row r="45" spans="1:14" s="16" customFormat="1" ht="12" customHeight="1" x14ac:dyDescent="0.25">
      <c r="A45" s="31">
        <v>43</v>
      </c>
      <c r="B45" s="31" t="s">
        <v>29</v>
      </c>
      <c r="C45" s="28" t="s">
        <v>32</v>
      </c>
      <c r="D45" s="31"/>
      <c r="E45" s="50" t="str">
        <f>HYPERLINK('Concise Lot Listing'!L45,'Concise Lot Listing'!K45)</f>
        <v>Mixed Lot of Brandy (known to be bottled in 1970s)</v>
      </c>
      <c r="F45" s="12"/>
      <c r="G45" s="31" t="s">
        <v>33</v>
      </c>
      <c r="H45" s="31">
        <v>3</v>
      </c>
      <c r="I45" s="31" t="s">
        <v>19</v>
      </c>
      <c r="J45" s="35" t="s">
        <v>20</v>
      </c>
      <c r="K45" s="14">
        <v>70</v>
      </c>
      <c r="L45" s="13">
        <v>100</v>
      </c>
      <c r="M45" s="15" t="s">
        <v>853</v>
      </c>
      <c r="N45" s="12" t="s">
        <v>814</v>
      </c>
    </row>
    <row r="46" spans="1:14" s="16" customFormat="1" ht="12" customHeight="1" x14ac:dyDescent="0.25">
      <c r="A46" s="31">
        <v>44</v>
      </c>
      <c r="B46" s="31" t="s">
        <v>29</v>
      </c>
      <c r="C46" s="28" t="s">
        <v>32</v>
      </c>
      <c r="D46" s="31"/>
      <c r="E46" s="50" t="str">
        <f>HYPERLINK('Concise Lot Listing'!L46,'Concise Lot Listing'!K46)</f>
        <v>Remy Martin, Louis XIII, Grande Champagne Cognac</v>
      </c>
      <c r="F46" s="12" t="s">
        <v>620</v>
      </c>
      <c r="G46" s="31" t="s">
        <v>33</v>
      </c>
      <c r="H46" s="31">
        <v>1</v>
      </c>
      <c r="I46" s="31" t="s">
        <v>695</v>
      </c>
      <c r="J46" s="35" t="s">
        <v>20</v>
      </c>
      <c r="K46" s="14">
        <v>800</v>
      </c>
      <c r="L46" s="13">
        <v>1200</v>
      </c>
      <c r="M46" s="17"/>
      <c r="N46" s="12" t="s">
        <v>816</v>
      </c>
    </row>
    <row r="47" spans="1:14" s="16" customFormat="1" ht="12" customHeight="1" x14ac:dyDescent="0.25">
      <c r="A47" s="31">
        <v>45</v>
      </c>
      <c r="B47" s="31" t="s">
        <v>29</v>
      </c>
      <c r="C47" s="28" t="s">
        <v>370</v>
      </c>
      <c r="D47" s="31"/>
      <c r="E47" s="50" t="str">
        <f>HYPERLINK('Concise Lot Listing'!L47,'Concise Lot Listing'!K47)</f>
        <v>Glenfiddich, Single Malt Excellence 18YO, Speyside</v>
      </c>
      <c r="F47" s="12" t="s">
        <v>621</v>
      </c>
      <c r="G47" s="31" t="s">
        <v>33</v>
      </c>
      <c r="H47" s="31">
        <v>1</v>
      </c>
      <c r="I47" s="31" t="s">
        <v>19</v>
      </c>
      <c r="J47" s="35" t="s">
        <v>20</v>
      </c>
      <c r="K47" s="14">
        <v>100</v>
      </c>
      <c r="L47" s="13">
        <v>200</v>
      </c>
      <c r="M47" s="17"/>
      <c r="N47" s="12" t="s">
        <v>816</v>
      </c>
    </row>
    <row r="48" spans="1:14" s="16" customFormat="1" ht="12" customHeight="1" x14ac:dyDescent="0.25">
      <c r="A48" s="31">
        <v>46</v>
      </c>
      <c r="B48" s="31" t="s">
        <v>854</v>
      </c>
      <c r="C48" s="28" t="s">
        <v>34</v>
      </c>
      <c r="D48" s="31" t="s">
        <v>35</v>
      </c>
      <c r="E48" s="50" t="str">
        <f>HYPERLINK('Concise Lot Listing'!L48,'Concise Lot Listing'!K48)</f>
        <v>Pol Roger, Extra Dry</v>
      </c>
      <c r="F48" s="12" t="s">
        <v>622</v>
      </c>
      <c r="G48" s="31" t="s">
        <v>18</v>
      </c>
      <c r="H48" s="31">
        <v>2</v>
      </c>
      <c r="I48" s="31" t="s">
        <v>19</v>
      </c>
      <c r="J48" s="35" t="s">
        <v>20</v>
      </c>
      <c r="K48" s="14">
        <v>100</v>
      </c>
      <c r="L48" s="13">
        <v>300</v>
      </c>
      <c r="M48" s="17" t="s">
        <v>712</v>
      </c>
      <c r="N48" s="12" t="s">
        <v>814</v>
      </c>
    </row>
    <row r="49" spans="1:14" s="16" customFormat="1" ht="12" customHeight="1" x14ac:dyDescent="0.25">
      <c r="A49" s="31">
        <v>47</v>
      </c>
      <c r="B49" s="31" t="s">
        <v>855</v>
      </c>
      <c r="C49" s="28" t="s">
        <v>34</v>
      </c>
      <c r="D49" s="31" t="s">
        <v>35</v>
      </c>
      <c r="E49" s="50" t="str">
        <f>HYPERLINK('Concise Lot Listing'!L49,'Concise Lot Listing'!K49)</f>
        <v>Pol Roger, Brut Vintage</v>
      </c>
      <c r="F49" s="12" t="s">
        <v>622</v>
      </c>
      <c r="G49" s="31" t="s">
        <v>18</v>
      </c>
      <c r="H49" s="31">
        <v>1</v>
      </c>
      <c r="I49" s="31" t="s">
        <v>19</v>
      </c>
      <c r="J49" s="35" t="s">
        <v>20</v>
      </c>
      <c r="K49" s="14">
        <v>100</v>
      </c>
      <c r="L49" s="13">
        <v>300</v>
      </c>
      <c r="M49" s="17" t="s">
        <v>713</v>
      </c>
      <c r="N49" s="12" t="s">
        <v>814</v>
      </c>
    </row>
    <row r="50" spans="1:14" s="16" customFormat="1" ht="12" customHeight="1" x14ac:dyDescent="0.25">
      <c r="A50" s="31">
        <v>48</v>
      </c>
      <c r="B50" s="31" t="s">
        <v>856</v>
      </c>
      <c r="C50" s="28" t="s">
        <v>34</v>
      </c>
      <c r="D50" s="31" t="s">
        <v>35</v>
      </c>
      <c r="E50" s="50" t="str">
        <f>HYPERLINK('Concise Lot Listing'!L50,'Concise Lot Listing'!K50)</f>
        <v>Joseph Perrier, Brut (Magnum)</v>
      </c>
      <c r="F50" s="12" t="s">
        <v>623</v>
      </c>
      <c r="G50" s="31" t="s">
        <v>23</v>
      </c>
      <c r="H50" s="31">
        <v>1</v>
      </c>
      <c r="I50" s="31" t="s">
        <v>19</v>
      </c>
      <c r="J50" s="35" t="s">
        <v>20</v>
      </c>
      <c r="K50" s="14">
        <v>100</v>
      </c>
      <c r="L50" s="13">
        <v>250</v>
      </c>
      <c r="M50" s="17" t="s">
        <v>714</v>
      </c>
      <c r="N50" s="12" t="s">
        <v>814</v>
      </c>
    </row>
    <row r="51" spans="1:14" s="16" customFormat="1" ht="12" customHeight="1" x14ac:dyDescent="0.25">
      <c r="A51" s="31">
        <v>49</v>
      </c>
      <c r="B51" s="31" t="s">
        <v>826</v>
      </c>
      <c r="C51" s="28" t="s">
        <v>34</v>
      </c>
      <c r="D51" s="31" t="s">
        <v>35</v>
      </c>
      <c r="E51" s="50" t="str">
        <f>HYPERLINK('Concise Lot Listing'!L51,'Concise Lot Listing'!K51)</f>
        <v>Dom Perignon</v>
      </c>
      <c r="F51" s="12" t="s">
        <v>337</v>
      </c>
      <c r="G51" s="31" t="s">
        <v>18</v>
      </c>
      <c r="H51" s="31">
        <v>1</v>
      </c>
      <c r="I51" s="31" t="s">
        <v>695</v>
      </c>
      <c r="J51" s="35" t="s">
        <v>20</v>
      </c>
      <c r="K51" s="14">
        <v>150</v>
      </c>
      <c r="L51" s="13">
        <v>220</v>
      </c>
      <c r="M51" s="17"/>
      <c r="N51" s="12" t="s">
        <v>816</v>
      </c>
    </row>
    <row r="52" spans="1:14" s="16" customFormat="1" ht="12" customHeight="1" x14ac:dyDescent="0.25">
      <c r="A52" s="31">
        <v>50</v>
      </c>
      <c r="B52" s="31" t="s">
        <v>857</v>
      </c>
      <c r="C52" s="28" t="s">
        <v>34</v>
      </c>
      <c r="D52" s="31" t="s">
        <v>35</v>
      </c>
      <c r="E52" s="50" t="str">
        <f>HYPERLINK('Concise Lot Listing'!L52,'Concise Lot Listing'!K52)</f>
        <v>Louis Roederer, Cristal</v>
      </c>
      <c r="F52" s="12" t="s">
        <v>624</v>
      </c>
      <c r="G52" s="31" t="s">
        <v>18</v>
      </c>
      <c r="H52" s="31">
        <v>1</v>
      </c>
      <c r="I52" s="31" t="s">
        <v>19</v>
      </c>
      <c r="J52" s="35" t="s">
        <v>20</v>
      </c>
      <c r="K52" s="14">
        <v>180</v>
      </c>
      <c r="L52" s="13">
        <v>280</v>
      </c>
      <c r="M52" s="17"/>
      <c r="N52" s="12"/>
    </row>
    <row r="53" spans="1:14" s="16" customFormat="1" ht="12" customHeight="1" x14ac:dyDescent="0.25">
      <c r="A53" s="31">
        <v>51</v>
      </c>
      <c r="B53" s="31" t="s">
        <v>830</v>
      </c>
      <c r="C53" s="28" t="s">
        <v>34</v>
      </c>
      <c r="D53" s="31" t="s">
        <v>35</v>
      </c>
      <c r="E53" s="50" t="str">
        <f>HYPERLINK('Concise Lot Listing'!L53,'Concise Lot Listing'!K53)</f>
        <v>Bollinger, James Bond 007 Millesime</v>
      </c>
      <c r="F53" s="12" t="s">
        <v>338</v>
      </c>
      <c r="G53" s="31" t="s">
        <v>18</v>
      </c>
      <c r="H53" s="31">
        <v>1</v>
      </c>
      <c r="I53" s="31" t="s">
        <v>695</v>
      </c>
      <c r="J53" s="35" t="s">
        <v>20</v>
      </c>
      <c r="K53" s="14">
        <v>100</v>
      </c>
      <c r="L53" s="13">
        <v>150</v>
      </c>
      <c r="M53" s="17"/>
      <c r="N53" s="12"/>
    </row>
    <row r="54" spans="1:14" s="16" customFormat="1" ht="12" customHeight="1" x14ac:dyDescent="0.25">
      <c r="A54" s="31">
        <v>52</v>
      </c>
      <c r="B54" s="31" t="s">
        <v>858</v>
      </c>
      <c r="C54" s="28" t="s">
        <v>34</v>
      </c>
      <c r="D54" s="31" t="s">
        <v>35</v>
      </c>
      <c r="E54" s="50" t="str">
        <f>HYPERLINK('Concise Lot Listing'!L54,'Concise Lot Listing'!K54)</f>
        <v>Ulysse Collin, Les Maillons Rose de Saignee Extra Brut</v>
      </c>
      <c r="F54" s="12" t="s">
        <v>336</v>
      </c>
      <c r="G54" s="31" t="s">
        <v>18</v>
      </c>
      <c r="H54" s="31">
        <v>2</v>
      </c>
      <c r="I54" s="31" t="s">
        <v>25</v>
      </c>
      <c r="J54" s="35" t="s">
        <v>20</v>
      </c>
      <c r="K54" s="14">
        <v>220</v>
      </c>
      <c r="L54" s="13">
        <v>380</v>
      </c>
      <c r="M54" s="17"/>
      <c r="N54" s="12"/>
    </row>
    <row r="55" spans="1:14" s="16" customFormat="1" ht="12" customHeight="1" x14ac:dyDescent="0.25">
      <c r="A55" s="31">
        <v>53</v>
      </c>
      <c r="B55" s="31" t="s">
        <v>29</v>
      </c>
      <c r="C55" s="28" t="s">
        <v>34</v>
      </c>
      <c r="D55" s="31" t="s">
        <v>35</v>
      </c>
      <c r="E55" s="50" t="str">
        <f>HYPERLINK('Concise Lot Listing'!L55,'Concise Lot Listing'!K55)</f>
        <v>1943/1947 Pommery, Brut (Halves)</v>
      </c>
      <c r="F55" s="12" t="s">
        <v>625</v>
      </c>
      <c r="G55" s="31" t="s">
        <v>37</v>
      </c>
      <c r="H55" s="31">
        <v>2</v>
      </c>
      <c r="I55" s="31" t="s">
        <v>19</v>
      </c>
      <c r="J55" s="35" t="s">
        <v>20</v>
      </c>
      <c r="K55" s="14">
        <v>100</v>
      </c>
      <c r="L55" s="13">
        <v>200</v>
      </c>
      <c r="M55" s="15" t="s">
        <v>859</v>
      </c>
      <c r="N55" s="12" t="s">
        <v>814</v>
      </c>
    </row>
    <row r="56" spans="1:14" s="16" customFormat="1" ht="12" customHeight="1" x14ac:dyDescent="0.25">
      <c r="A56" s="31">
        <v>54</v>
      </c>
      <c r="B56" s="31" t="s">
        <v>29</v>
      </c>
      <c r="C56" s="28" t="s">
        <v>34</v>
      </c>
      <c r="D56" s="31" t="s">
        <v>35</v>
      </c>
      <c r="E56" s="50" t="str">
        <f>HYPERLINK('Concise Lot Listing'!L56,'Concise Lot Listing'!K56)</f>
        <v>1966/1971 Mixed Lot of Vintage Champagnes (Halves)</v>
      </c>
      <c r="F56" s="12"/>
      <c r="G56" s="31" t="s">
        <v>37</v>
      </c>
      <c r="H56" s="31">
        <v>4</v>
      </c>
      <c r="I56" s="31" t="s">
        <v>19</v>
      </c>
      <c r="J56" s="35" t="s">
        <v>20</v>
      </c>
      <c r="K56" s="14">
        <v>100</v>
      </c>
      <c r="L56" s="13">
        <v>400</v>
      </c>
      <c r="M56" s="15" t="s">
        <v>860</v>
      </c>
      <c r="N56" s="12" t="s">
        <v>814</v>
      </c>
    </row>
    <row r="57" spans="1:14" s="16" customFormat="1" ht="12" customHeight="1" x14ac:dyDescent="0.25">
      <c r="A57" s="31">
        <v>55</v>
      </c>
      <c r="B57" s="31" t="s">
        <v>29</v>
      </c>
      <c r="C57" s="28" t="s">
        <v>34</v>
      </c>
      <c r="D57" s="31" t="s">
        <v>35</v>
      </c>
      <c r="E57" s="50" t="str">
        <f>HYPERLINK('Concise Lot Listing'!L57,'Concise Lot Listing'!K57)</f>
        <v>Mixed Vintages of Champagne</v>
      </c>
      <c r="F57" s="12"/>
      <c r="G57" s="31" t="s">
        <v>18</v>
      </c>
      <c r="H57" s="31">
        <v>12</v>
      </c>
      <c r="I57" s="31" t="s">
        <v>19</v>
      </c>
      <c r="J57" s="35" t="s">
        <v>20</v>
      </c>
      <c r="K57" s="14">
        <v>200</v>
      </c>
      <c r="L57" s="13">
        <v>300</v>
      </c>
      <c r="M57" s="15" t="s">
        <v>861</v>
      </c>
      <c r="N57" s="12"/>
    </row>
    <row r="58" spans="1:14" s="16" customFormat="1" ht="12" customHeight="1" x14ac:dyDescent="0.25">
      <c r="A58" s="31">
        <v>56</v>
      </c>
      <c r="B58" s="31" t="s">
        <v>29</v>
      </c>
      <c r="C58" s="28" t="s">
        <v>34</v>
      </c>
      <c r="D58" s="31" t="s">
        <v>375</v>
      </c>
      <c r="E58" s="50" t="str">
        <f>HYPERLINK('Concise Lot Listing'!L58,'Concise Lot Listing'!K58)</f>
        <v>Moet &amp; Chandon, Rose Imperial</v>
      </c>
      <c r="F58" s="12" t="s">
        <v>626</v>
      </c>
      <c r="G58" s="31" t="s">
        <v>18</v>
      </c>
      <c r="H58" s="31">
        <v>6</v>
      </c>
      <c r="I58" s="31" t="s">
        <v>19</v>
      </c>
      <c r="J58" s="35" t="s">
        <v>20</v>
      </c>
      <c r="K58" s="14">
        <v>180</v>
      </c>
      <c r="L58" s="13">
        <v>260</v>
      </c>
      <c r="M58" s="17" t="s">
        <v>715</v>
      </c>
      <c r="N58" s="12"/>
    </row>
    <row r="59" spans="1:14" s="16" customFormat="1" ht="12" customHeight="1" x14ac:dyDescent="0.25">
      <c r="A59" s="31">
        <v>57</v>
      </c>
      <c r="B59" s="31" t="s">
        <v>29</v>
      </c>
      <c r="C59" s="28" t="s">
        <v>34</v>
      </c>
      <c r="D59" s="31" t="s">
        <v>35</v>
      </c>
      <c r="E59" s="50" t="str">
        <f>HYPERLINK('Concise Lot Listing'!L59,'Concise Lot Listing'!K59)</f>
        <v>Mixed Non-Vintage Champagne</v>
      </c>
      <c r="F59" s="12"/>
      <c r="G59" s="31" t="s">
        <v>18</v>
      </c>
      <c r="H59" s="31">
        <v>12</v>
      </c>
      <c r="I59" s="31" t="s">
        <v>19</v>
      </c>
      <c r="J59" s="35" t="s">
        <v>20</v>
      </c>
      <c r="K59" s="14">
        <v>180</v>
      </c>
      <c r="L59" s="13">
        <v>240</v>
      </c>
      <c r="M59" s="15" t="s">
        <v>716</v>
      </c>
      <c r="N59" s="12"/>
    </row>
    <row r="60" spans="1:14" s="16" customFormat="1" ht="12" customHeight="1" x14ac:dyDescent="0.25">
      <c r="A60" s="31">
        <v>58</v>
      </c>
      <c r="B60" s="31" t="s">
        <v>862</v>
      </c>
      <c r="C60" s="28" t="s">
        <v>371</v>
      </c>
      <c r="D60" s="31"/>
      <c r="E60" s="50" t="str">
        <f>HYPERLINK('Concise Lot Listing'!L60,'Concise Lot Listing'!K60)</f>
        <v>Massandra, Pink Muscat, Crimea</v>
      </c>
      <c r="F60" s="12" t="s">
        <v>627</v>
      </c>
      <c r="G60" s="31" t="s">
        <v>18</v>
      </c>
      <c r="H60" s="31">
        <v>1</v>
      </c>
      <c r="I60" s="31" t="s">
        <v>25</v>
      </c>
      <c r="J60" s="35" t="s">
        <v>20</v>
      </c>
      <c r="K60" s="14">
        <v>190</v>
      </c>
      <c r="L60" s="13">
        <v>220</v>
      </c>
      <c r="M60" s="17" t="s">
        <v>717</v>
      </c>
      <c r="N60" s="12"/>
    </row>
    <row r="61" spans="1:14" s="16" customFormat="1" ht="12" customHeight="1" x14ac:dyDescent="0.25">
      <c r="A61" s="31">
        <v>59</v>
      </c>
      <c r="B61" s="31" t="s">
        <v>863</v>
      </c>
      <c r="C61" s="28" t="s">
        <v>371</v>
      </c>
      <c r="D61" s="31"/>
      <c r="E61" s="50" t="str">
        <f>HYPERLINK('Concise Lot Listing'!L61,'Concise Lot Listing'!K61)</f>
        <v>Massandra, Alupka White Port</v>
      </c>
      <c r="F61" s="12" t="s">
        <v>627</v>
      </c>
      <c r="G61" s="31" t="s">
        <v>18</v>
      </c>
      <c r="H61" s="31">
        <v>2</v>
      </c>
      <c r="I61" s="31" t="s">
        <v>25</v>
      </c>
      <c r="J61" s="35" t="s">
        <v>20</v>
      </c>
      <c r="K61" s="14">
        <v>280</v>
      </c>
      <c r="L61" s="13">
        <v>380</v>
      </c>
      <c r="M61" s="17" t="s">
        <v>864</v>
      </c>
      <c r="N61" s="12"/>
    </row>
    <row r="62" spans="1:14" s="16" customFormat="1" ht="12" customHeight="1" x14ac:dyDescent="0.25">
      <c r="A62" s="31">
        <v>60</v>
      </c>
      <c r="B62" s="31" t="s">
        <v>865</v>
      </c>
      <c r="C62" s="28" t="s">
        <v>371</v>
      </c>
      <c r="D62" s="31"/>
      <c r="E62" s="50" t="str">
        <f>HYPERLINK('Concise Lot Listing'!L62,'Concise Lot Listing'!K62)</f>
        <v>Massandra, Pink Muscat, Crimea</v>
      </c>
      <c r="F62" s="12" t="s">
        <v>627</v>
      </c>
      <c r="G62" s="31" t="s">
        <v>18</v>
      </c>
      <c r="H62" s="31">
        <v>2</v>
      </c>
      <c r="I62" s="31" t="s">
        <v>25</v>
      </c>
      <c r="J62" s="35" t="s">
        <v>20</v>
      </c>
      <c r="K62" s="14">
        <v>180</v>
      </c>
      <c r="L62" s="13">
        <v>280</v>
      </c>
      <c r="M62" s="17" t="s">
        <v>866</v>
      </c>
      <c r="N62" s="12"/>
    </row>
    <row r="63" spans="1:14" s="16" customFormat="1" ht="12" customHeight="1" x14ac:dyDescent="0.25">
      <c r="A63" s="31">
        <v>61</v>
      </c>
      <c r="B63" s="31" t="s">
        <v>867</v>
      </c>
      <c r="C63" s="28" t="s">
        <v>372</v>
      </c>
      <c r="D63" s="31" t="s">
        <v>35</v>
      </c>
      <c r="E63" s="50" t="str">
        <f>HYPERLINK('Concise Lot Listing'!L63,'Concise Lot Listing'!K63)</f>
        <v>Tokaji Essencia, Koronauradalmi (Half Litre)</v>
      </c>
      <c r="F63" s="12" t="s">
        <v>628</v>
      </c>
      <c r="G63" s="31" t="s">
        <v>694</v>
      </c>
      <c r="H63" s="31">
        <v>1</v>
      </c>
      <c r="I63" s="31" t="s">
        <v>19</v>
      </c>
      <c r="J63" s="35" t="s">
        <v>20</v>
      </c>
      <c r="K63" s="14">
        <v>180</v>
      </c>
      <c r="L63" s="13">
        <v>380</v>
      </c>
      <c r="M63" s="17" t="s">
        <v>718</v>
      </c>
      <c r="N63" s="12" t="s">
        <v>814</v>
      </c>
    </row>
    <row r="64" spans="1:14" s="16" customFormat="1" ht="12" customHeight="1" x14ac:dyDescent="0.25">
      <c r="A64" s="31">
        <v>62</v>
      </c>
      <c r="B64" s="31" t="s">
        <v>868</v>
      </c>
      <c r="C64" s="28" t="s">
        <v>372</v>
      </c>
      <c r="D64" s="31" t="s">
        <v>35</v>
      </c>
      <c r="E64" s="50" t="str">
        <f>HYPERLINK('Concise Lot Listing'!L64,'Concise Lot Listing'!K64)</f>
        <v>Disznoko, Aszu 5 Puttonyos, Tokaj</v>
      </c>
      <c r="F64" s="12" t="s">
        <v>629</v>
      </c>
      <c r="G64" s="31" t="s">
        <v>18</v>
      </c>
      <c r="H64" s="31">
        <v>2</v>
      </c>
      <c r="I64" s="31" t="s">
        <v>19</v>
      </c>
      <c r="J64" s="35" t="s">
        <v>20</v>
      </c>
      <c r="K64" s="14">
        <v>60</v>
      </c>
      <c r="L64" s="13">
        <v>90</v>
      </c>
      <c r="M64" s="17" t="s">
        <v>741</v>
      </c>
      <c r="N64" s="12" t="s">
        <v>817</v>
      </c>
    </row>
    <row r="65" spans="1:14" s="16" customFormat="1" ht="12" customHeight="1" x14ac:dyDescent="0.25">
      <c r="A65" s="31">
        <v>63</v>
      </c>
      <c r="B65" s="31" t="s">
        <v>29</v>
      </c>
      <c r="C65" s="28" t="s">
        <v>372</v>
      </c>
      <c r="D65" s="31" t="s">
        <v>35</v>
      </c>
      <c r="E65" s="50" t="str">
        <f>HYPERLINK('Concise Lot Listing'!L65,'Concise Lot Listing'!K65)</f>
        <v>1957/1959 Vertical of Tokaji Aszu 6 puttonyos (Half Litres)</v>
      </c>
      <c r="F65" s="12"/>
      <c r="G65" s="31" t="s">
        <v>694</v>
      </c>
      <c r="H65" s="31">
        <v>2</v>
      </c>
      <c r="I65" s="31" t="s">
        <v>19</v>
      </c>
      <c r="J65" s="35" t="s">
        <v>20</v>
      </c>
      <c r="K65" s="14">
        <v>150</v>
      </c>
      <c r="L65" s="13">
        <v>250</v>
      </c>
      <c r="M65" s="15" t="s">
        <v>719</v>
      </c>
      <c r="N65" s="12" t="s">
        <v>814</v>
      </c>
    </row>
    <row r="66" spans="1:14" s="16" customFormat="1" ht="12" customHeight="1" x14ac:dyDescent="0.25">
      <c r="A66" s="31">
        <v>64</v>
      </c>
      <c r="B66" s="31" t="s">
        <v>869</v>
      </c>
      <c r="C66" s="28" t="s">
        <v>66</v>
      </c>
      <c r="D66" s="31" t="s">
        <v>35</v>
      </c>
      <c r="E66" s="50" t="str">
        <f>HYPERLINK('Concise Lot Listing'!L66,'Concise Lot Listing'!K66)</f>
        <v>Weingut Johannishof, Johannisberger Goldatzel Riesling Eiswein, Rheingau (Half Litres)- In Bond</v>
      </c>
      <c r="F66" s="12" t="s">
        <v>630</v>
      </c>
      <c r="G66" s="31" t="s">
        <v>694</v>
      </c>
      <c r="H66" s="31">
        <v>12</v>
      </c>
      <c r="I66" s="31" t="s">
        <v>25</v>
      </c>
      <c r="J66" s="35" t="s">
        <v>24</v>
      </c>
      <c r="K66" s="14">
        <v>400</v>
      </c>
      <c r="L66" s="13">
        <v>600</v>
      </c>
      <c r="M66" s="17"/>
      <c r="N66" s="12"/>
    </row>
    <row r="67" spans="1:14" s="16" customFormat="1" ht="12" customHeight="1" x14ac:dyDescent="0.25">
      <c r="A67" s="31">
        <v>65</v>
      </c>
      <c r="B67" s="31" t="s">
        <v>870</v>
      </c>
      <c r="C67" s="28" t="s">
        <v>66</v>
      </c>
      <c r="D67" s="31" t="s">
        <v>35</v>
      </c>
      <c r="E67" s="50" t="str">
        <f>HYPERLINK('Concise Lot Listing'!L67,'Concise Lot Listing'!K67)</f>
        <v>Weingut Johannishof, Johannisberger Goldatzel Riesling Eiswein, Rheingau (Half Litres)- In Bond</v>
      </c>
      <c r="F67" s="12" t="s">
        <v>630</v>
      </c>
      <c r="G67" s="31" t="s">
        <v>694</v>
      </c>
      <c r="H67" s="31">
        <v>12</v>
      </c>
      <c r="I67" s="31" t="s">
        <v>25</v>
      </c>
      <c r="J67" s="35" t="s">
        <v>24</v>
      </c>
      <c r="K67" s="14">
        <v>400</v>
      </c>
      <c r="L67" s="13">
        <v>600</v>
      </c>
      <c r="M67" s="17"/>
      <c r="N67" s="12"/>
    </row>
    <row r="68" spans="1:14" s="16" customFormat="1" ht="12" customHeight="1" x14ac:dyDescent="0.25">
      <c r="A68" s="31">
        <v>66</v>
      </c>
      <c r="B68" s="31" t="s">
        <v>871</v>
      </c>
      <c r="C68" s="28" t="s">
        <v>360</v>
      </c>
      <c r="D68" s="31" t="s">
        <v>35</v>
      </c>
      <c r="E68" s="50" t="str">
        <f>HYPERLINK('Concise Lot Listing'!L68,'Concise Lot Listing'!K68)</f>
        <v>Dr. Pauly-Bergweiler, Bernkasteler Badstube Doctorberg Riesling TBA, Mosel (Halves) - In Bond</v>
      </c>
      <c r="F68" s="12" t="s">
        <v>631</v>
      </c>
      <c r="G68" s="31" t="s">
        <v>37</v>
      </c>
      <c r="H68" s="31">
        <v>10</v>
      </c>
      <c r="I68" s="31" t="s">
        <v>21</v>
      </c>
      <c r="J68" s="35" t="s">
        <v>24</v>
      </c>
      <c r="K68" s="14">
        <v>400</v>
      </c>
      <c r="L68" s="13">
        <v>600</v>
      </c>
      <c r="M68" s="17"/>
      <c r="N68" s="12"/>
    </row>
    <row r="69" spans="1:14" s="16" customFormat="1" ht="12" customHeight="1" x14ac:dyDescent="0.25">
      <c r="A69" s="31">
        <v>67</v>
      </c>
      <c r="B69" s="31" t="s">
        <v>872</v>
      </c>
      <c r="C69" s="28" t="s">
        <v>360</v>
      </c>
      <c r="D69" s="31" t="s">
        <v>35</v>
      </c>
      <c r="E69" s="50" t="str">
        <f>HYPERLINK('Concise Lot Listing'!L69,'Concise Lot Listing'!K69)</f>
        <v>Von Schubert, Maximin Grunhauser Abtsberg Riesling BA, Mosel (Halves) - In Bond</v>
      </c>
      <c r="F69" s="12" t="s">
        <v>632</v>
      </c>
      <c r="G69" s="31" t="s">
        <v>37</v>
      </c>
      <c r="H69" s="31">
        <v>12</v>
      </c>
      <c r="I69" s="31" t="s">
        <v>25</v>
      </c>
      <c r="J69" s="35" t="s">
        <v>24</v>
      </c>
      <c r="K69" s="14">
        <v>700</v>
      </c>
      <c r="L69" s="13">
        <v>900</v>
      </c>
      <c r="M69" s="17"/>
      <c r="N69" s="12"/>
    </row>
    <row r="70" spans="1:14" s="16" customFormat="1" ht="12" customHeight="1" x14ac:dyDescent="0.25">
      <c r="A70" s="31">
        <v>68</v>
      </c>
      <c r="B70" s="31" t="s">
        <v>829</v>
      </c>
      <c r="C70" s="28" t="s">
        <v>373</v>
      </c>
      <c r="D70" s="31" t="s">
        <v>35</v>
      </c>
      <c r="E70" s="50" t="str">
        <f>HYPERLINK('Concise Lot Listing'!L70,'Concise Lot Listing'!K70)</f>
        <v>Schlossgut Diel, Dorsheimer Burgberg Riesling Beerenauslese, Nahe (Halves)</v>
      </c>
      <c r="F70" s="12" t="s">
        <v>633</v>
      </c>
      <c r="G70" s="31" t="s">
        <v>37</v>
      </c>
      <c r="H70" s="31">
        <v>10</v>
      </c>
      <c r="I70" s="31" t="s">
        <v>25</v>
      </c>
      <c r="J70" s="35" t="s">
        <v>20</v>
      </c>
      <c r="K70" s="14">
        <v>400</v>
      </c>
      <c r="L70" s="13">
        <v>600</v>
      </c>
      <c r="M70" s="17"/>
      <c r="N70" s="12"/>
    </row>
    <row r="71" spans="1:14" s="16" customFormat="1" ht="12" customHeight="1" x14ac:dyDescent="0.25">
      <c r="A71" s="31">
        <v>69</v>
      </c>
      <c r="B71" s="31" t="s">
        <v>822</v>
      </c>
      <c r="C71" s="28" t="s">
        <v>36</v>
      </c>
      <c r="D71" s="31" t="s">
        <v>35</v>
      </c>
      <c r="E71" s="50" t="str">
        <f>HYPERLINK('Concise Lot Listing'!L71,'Concise Lot Listing'!K71)</f>
        <v>Chateau Suduiraut Premier Cru Classe, Sauternes</v>
      </c>
      <c r="F71" s="12"/>
      <c r="G71" s="31" t="s">
        <v>18</v>
      </c>
      <c r="H71" s="31">
        <v>4</v>
      </c>
      <c r="I71" s="31" t="s">
        <v>19</v>
      </c>
      <c r="J71" s="35" t="s">
        <v>20</v>
      </c>
      <c r="K71" s="14">
        <v>100</v>
      </c>
      <c r="L71" s="13">
        <v>160</v>
      </c>
      <c r="M71" s="17" t="s">
        <v>720</v>
      </c>
      <c r="N71" s="12" t="s">
        <v>814</v>
      </c>
    </row>
    <row r="72" spans="1:14" s="16" customFormat="1" ht="12" customHeight="1" x14ac:dyDescent="0.25">
      <c r="A72" s="31">
        <v>70</v>
      </c>
      <c r="B72" s="31" t="s">
        <v>849</v>
      </c>
      <c r="C72" s="28" t="s">
        <v>36</v>
      </c>
      <c r="D72" s="31" t="s">
        <v>35</v>
      </c>
      <c r="E72" s="50" t="str">
        <f>HYPERLINK('Concise Lot Listing'!L72,'Concise Lot Listing'!K72)</f>
        <v>Chateau Climens Premier Cru Classe, Barsac</v>
      </c>
      <c r="F72" s="12"/>
      <c r="G72" s="31" t="s">
        <v>18</v>
      </c>
      <c r="H72" s="31">
        <v>12</v>
      </c>
      <c r="I72" s="31" t="s">
        <v>21</v>
      </c>
      <c r="J72" s="35" t="s">
        <v>20</v>
      </c>
      <c r="K72" s="14">
        <v>650</v>
      </c>
      <c r="L72" s="13">
        <v>950</v>
      </c>
      <c r="M72" s="17" t="s">
        <v>721</v>
      </c>
      <c r="N72" s="12"/>
    </row>
    <row r="73" spans="1:14" s="16" customFormat="1" ht="12" customHeight="1" x14ac:dyDescent="0.25">
      <c r="A73" s="31">
        <v>71</v>
      </c>
      <c r="B73" s="31" t="s">
        <v>870</v>
      </c>
      <c r="C73" s="28" t="s">
        <v>36</v>
      </c>
      <c r="D73" s="31" t="s">
        <v>35</v>
      </c>
      <c r="E73" s="50" t="str">
        <f>HYPERLINK('Concise Lot Listing'!L73,'Concise Lot Listing'!K73)</f>
        <v>Chateau Haut-Bergeron, Cuvee 100, Sauternes</v>
      </c>
      <c r="F73" s="12"/>
      <c r="G73" s="31" t="s">
        <v>18</v>
      </c>
      <c r="H73" s="31">
        <v>3</v>
      </c>
      <c r="I73" s="31" t="s">
        <v>19</v>
      </c>
      <c r="J73" s="35" t="s">
        <v>20</v>
      </c>
      <c r="K73" s="14">
        <v>200</v>
      </c>
      <c r="L73" s="13">
        <v>300</v>
      </c>
      <c r="M73" s="17"/>
      <c r="N73" s="12"/>
    </row>
    <row r="74" spans="1:14" s="16" customFormat="1" ht="12" customHeight="1" x14ac:dyDescent="0.25">
      <c r="A74" s="31">
        <v>72</v>
      </c>
      <c r="B74" s="31" t="s">
        <v>870</v>
      </c>
      <c r="C74" s="28" t="s">
        <v>36</v>
      </c>
      <c r="D74" s="31" t="s">
        <v>35</v>
      </c>
      <c r="E74" s="50" t="str">
        <f>HYPERLINK('Concise Lot Listing'!L74,'Concise Lot Listing'!K74)</f>
        <v>Chateau Haut-Bergeron, Cuvee 100, Sauternes</v>
      </c>
      <c r="F74" s="12"/>
      <c r="G74" s="31" t="s">
        <v>18</v>
      </c>
      <c r="H74" s="31">
        <v>3</v>
      </c>
      <c r="I74" s="31" t="s">
        <v>19</v>
      </c>
      <c r="J74" s="35" t="s">
        <v>20</v>
      </c>
      <c r="K74" s="14">
        <v>200</v>
      </c>
      <c r="L74" s="13">
        <v>300</v>
      </c>
      <c r="M74" s="17"/>
      <c r="N74" s="12"/>
    </row>
    <row r="75" spans="1:14" s="16" customFormat="1" ht="12" customHeight="1" x14ac:dyDescent="0.25">
      <c r="A75" s="31">
        <v>73</v>
      </c>
      <c r="B75" s="31" t="s">
        <v>29</v>
      </c>
      <c r="C75" s="28" t="s">
        <v>36</v>
      </c>
      <c r="D75" s="31" t="s">
        <v>35</v>
      </c>
      <c r="E75" s="50" t="str">
        <f>HYPERLINK('Concise Lot Listing'!L75,'Concise Lot Listing'!K75)</f>
        <v>1994/1999 Vertical of Chateau de Fargues, Sauternes</v>
      </c>
      <c r="F75" s="12"/>
      <c r="G75" s="31" t="s">
        <v>18</v>
      </c>
      <c r="H75" s="31">
        <v>12</v>
      </c>
      <c r="I75" s="31" t="s">
        <v>21</v>
      </c>
      <c r="J75" s="35" t="s">
        <v>20</v>
      </c>
      <c r="K75" s="14">
        <v>300</v>
      </c>
      <c r="L75" s="13">
        <v>400</v>
      </c>
      <c r="M75" s="15" t="s">
        <v>722</v>
      </c>
      <c r="N75" s="12"/>
    </row>
    <row r="76" spans="1:14" s="16" customFormat="1" ht="12" customHeight="1" x14ac:dyDescent="0.25">
      <c r="A76" s="31">
        <v>74</v>
      </c>
      <c r="B76" s="31" t="s">
        <v>873</v>
      </c>
      <c r="C76" s="28" t="s">
        <v>36</v>
      </c>
      <c r="D76" s="31" t="s">
        <v>17</v>
      </c>
      <c r="E76" s="50" t="str">
        <f>HYPERLINK('Concise Lot Listing'!L76,'Concise Lot Listing'!K76)</f>
        <v>Chateau Haut-Brion Premier Cru Classe, Pessac-Leognan</v>
      </c>
      <c r="F76" s="12"/>
      <c r="G76" s="31" t="s">
        <v>18</v>
      </c>
      <c r="H76" s="31">
        <v>1</v>
      </c>
      <c r="I76" s="31" t="s">
        <v>19</v>
      </c>
      <c r="J76" s="35" t="s">
        <v>20</v>
      </c>
      <c r="K76" s="14">
        <v>300</v>
      </c>
      <c r="L76" s="13">
        <v>420</v>
      </c>
      <c r="M76" s="17" t="s">
        <v>723</v>
      </c>
      <c r="N76" s="12" t="s">
        <v>814</v>
      </c>
    </row>
    <row r="77" spans="1:14" s="16" customFormat="1" ht="12" customHeight="1" x14ac:dyDescent="0.25">
      <c r="A77" s="31">
        <v>75</v>
      </c>
      <c r="B77" s="31" t="s">
        <v>873</v>
      </c>
      <c r="C77" s="28" t="s">
        <v>36</v>
      </c>
      <c r="D77" s="31" t="s">
        <v>17</v>
      </c>
      <c r="E77" s="50" t="str">
        <f>HYPERLINK('Concise Lot Listing'!L77,'Concise Lot Listing'!K77)</f>
        <v>Chateau Lynch Bages 5eme Cru Classe, Pauillac</v>
      </c>
      <c r="F77" s="12"/>
      <c r="G77" s="31" t="s">
        <v>18</v>
      </c>
      <c r="H77" s="31">
        <v>2</v>
      </c>
      <c r="I77" s="31" t="s">
        <v>19</v>
      </c>
      <c r="J77" s="35" t="s">
        <v>20</v>
      </c>
      <c r="K77" s="14">
        <v>200</v>
      </c>
      <c r="L77" s="13">
        <v>300</v>
      </c>
      <c r="M77" s="17" t="s">
        <v>724</v>
      </c>
      <c r="N77" s="12" t="s">
        <v>814</v>
      </c>
    </row>
    <row r="78" spans="1:14" s="16" customFormat="1" ht="12" customHeight="1" x14ac:dyDescent="0.25">
      <c r="A78" s="31">
        <v>76</v>
      </c>
      <c r="B78" s="31" t="s">
        <v>855</v>
      </c>
      <c r="C78" s="28" t="s">
        <v>36</v>
      </c>
      <c r="D78" s="31" t="s">
        <v>17</v>
      </c>
      <c r="E78" s="50" t="str">
        <f>HYPERLINK('Concise Lot Listing'!L78,'Concise Lot Listing'!K78)</f>
        <v>Ducru-Beaucaillou 2eme Cru Classe, Saint-Julien</v>
      </c>
      <c r="F78" s="12"/>
      <c r="G78" s="31" t="s">
        <v>18</v>
      </c>
      <c r="H78" s="31">
        <v>1</v>
      </c>
      <c r="I78" s="31" t="s">
        <v>19</v>
      </c>
      <c r="J78" s="35" t="s">
        <v>20</v>
      </c>
      <c r="K78" s="14">
        <v>300</v>
      </c>
      <c r="L78" s="13">
        <v>400</v>
      </c>
      <c r="M78" s="17" t="s">
        <v>725</v>
      </c>
      <c r="N78" s="12" t="s">
        <v>814</v>
      </c>
    </row>
    <row r="79" spans="1:14" s="16" customFormat="1" ht="12" customHeight="1" x14ac:dyDescent="0.25">
      <c r="A79" s="31">
        <v>77</v>
      </c>
      <c r="B79" s="31" t="s">
        <v>855</v>
      </c>
      <c r="C79" s="28" t="s">
        <v>36</v>
      </c>
      <c r="D79" s="31" t="s">
        <v>17</v>
      </c>
      <c r="E79" s="50" t="str">
        <f>HYPERLINK('Concise Lot Listing'!L79,'Concise Lot Listing'!K79)</f>
        <v>Chateau Giscours 3eme Cru Classe, Margaux</v>
      </c>
      <c r="F79" s="12"/>
      <c r="G79" s="31" t="s">
        <v>18</v>
      </c>
      <c r="H79" s="31">
        <v>1</v>
      </c>
      <c r="I79" s="31" t="s">
        <v>19</v>
      </c>
      <c r="J79" s="35" t="s">
        <v>20</v>
      </c>
      <c r="K79" s="14">
        <v>100</v>
      </c>
      <c r="L79" s="13">
        <v>150</v>
      </c>
      <c r="M79" s="15" t="s">
        <v>874</v>
      </c>
      <c r="N79" s="12" t="s">
        <v>814</v>
      </c>
    </row>
    <row r="80" spans="1:14" s="16" customFormat="1" ht="12" customHeight="1" x14ac:dyDescent="0.25">
      <c r="A80" s="31">
        <v>78</v>
      </c>
      <c r="B80" s="31" t="s">
        <v>855</v>
      </c>
      <c r="C80" s="28" t="s">
        <v>36</v>
      </c>
      <c r="D80" s="31" t="s">
        <v>17</v>
      </c>
      <c r="E80" s="50" t="str">
        <f>HYPERLINK('Concise Lot Listing'!L80,'Concise Lot Listing'!K80)</f>
        <v>Chateau Beychevelle 4eme Cru Classe, Saint-Julien</v>
      </c>
      <c r="F80" s="12"/>
      <c r="G80" s="31" t="s">
        <v>18</v>
      </c>
      <c r="H80" s="31">
        <v>1</v>
      </c>
      <c r="I80" s="31" t="s">
        <v>19</v>
      </c>
      <c r="J80" s="35" t="s">
        <v>20</v>
      </c>
      <c r="K80" s="14">
        <v>100</v>
      </c>
      <c r="L80" s="13">
        <v>150</v>
      </c>
      <c r="M80" s="17" t="s">
        <v>726</v>
      </c>
      <c r="N80" s="12" t="s">
        <v>814</v>
      </c>
    </row>
    <row r="81" spans="1:14" s="16" customFormat="1" ht="12" customHeight="1" x14ac:dyDescent="0.25">
      <c r="A81" s="31">
        <v>79</v>
      </c>
      <c r="B81" s="31" t="s">
        <v>855</v>
      </c>
      <c r="C81" s="28" t="s">
        <v>36</v>
      </c>
      <c r="D81" s="31" t="s">
        <v>17</v>
      </c>
      <c r="E81" s="50" t="str">
        <f>HYPERLINK('Concise Lot Listing'!L81,'Concise Lot Listing'!K81)</f>
        <v>Chateau Talbot 4eme Cru Classe, Saint-Julien</v>
      </c>
      <c r="F81" s="12"/>
      <c r="G81" s="31" t="s">
        <v>18</v>
      </c>
      <c r="H81" s="31">
        <v>2</v>
      </c>
      <c r="I81" s="31" t="s">
        <v>19</v>
      </c>
      <c r="J81" s="35" t="s">
        <v>20</v>
      </c>
      <c r="K81" s="14">
        <v>200</v>
      </c>
      <c r="L81" s="13">
        <v>300</v>
      </c>
      <c r="M81" s="19" t="s">
        <v>727</v>
      </c>
      <c r="N81" s="12" t="s">
        <v>814</v>
      </c>
    </row>
    <row r="82" spans="1:14" s="16" customFormat="1" ht="12" customHeight="1" x14ac:dyDescent="0.25">
      <c r="A82" s="31">
        <v>80</v>
      </c>
      <c r="B82" s="31" t="s">
        <v>855</v>
      </c>
      <c r="C82" s="28" t="s">
        <v>36</v>
      </c>
      <c r="D82" s="31" t="s">
        <v>17</v>
      </c>
      <c r="E82" s="50" t="str">
        <f>HYPERLINK('Concise Lot Listing'!L82,'Concise Lot Listing'!K82)</f>
        <v>Chateau Lynch Bages 5eme Cru Classe, Pauillac</v>
      </c>
      <c r="F82" s="12"/>
      <c r="G82" s="31" t="s">
        <v>18</v>
      </c>
      <c r="H82" s="31">
        <v>1</v>
      </c>
      <c r="I82" s="31" t="s">
        <v>19</v>
      </c>
      <c r="J82" s="35" t="s">
        <v>20</v>
      </c>
      <c r="K82" s="14">
        <v>160</v>
      </c>
      <c r="L82" s="13">
        <v>200</v>
      </c>
      <c r="M82" s="17" t="s">
        <v>728</v>
      </c>
      <c r="N82" s="12" t="s">
        <v>814</v>
      </c>
    </row>
    <row r="83" spans="1:14" s="16" customFormat="1" ht="12" customHeight="1" x14ac:dyDescent="0.25">
      <c r="A83" s="31">
        <v>81</v>
      </c>
      <c r="B83" s="31" t="s">
        <v>856</v>
      </c>
      <c r="C83" s="28" t="s">
        <v>36</v>
      </c>
      <c r="D83" s="31" t="s">
        <v>17</v>
      </c>
      <c r="E83" s="50" t="str">
        <f>HYPERLINK('Concise Lot Listing'!L83,'Concise Lot Listing'!K83)</f>
        <v>Chateau Latour Premier Cru Classe, Pauillac</v>
      </c>
      <c r="F83" s="12"/>
      <c r="G83" s="31" t="s">
        <v>18</v>
      </c>
      <c r="H83" s="31">
        <v>4</v>
      </c>
      <c r="I83" s="31" t="s">
        <v>19</v>
      </c>
      <c r="J83" s="35" t="s">
        <v>20</v>
      </c>
      <c r="K83" s="14">
        <v>1200</v>
      </c>
      <c r="L83" s="13">
        <v>1700</v>
      </c>
      <c r="M83" s="17" t="s">
        <v>729</v>
      </c>
      <c r="N83" s="12" t="s">
        <v>814</v>
      </c>
    </row>
    <row r="84" spans="1:14" s="16" customFormat="1" ht="12" customHeight="1" x14ac:dyDescent="0.25">
      <c r="A84" s="31">
        <v>82</v>
      </c>
      <c r="B84" s="31" t="s">
        <v>822</v>
      </c>
      <c r="C84" s="28" t="s">
        <v>36</v>
      </c>
      <c r="D84" s="31" t="s">
        <v>17</v>
      </c>
      <c r="E84" s="50" t="str">
        <f>HYPERLINK('Concise Lot Listing'!L84,'Concise Lot Listing'!K84)</f>
        <v>Chateau Latour Premier Cru Classe, Pauillac</v>
      </c>
      <c r="F84" s="12"/>
      <c r="G84" s="31" t="s">
        <v>18</v>
      </c>
      <c r="H84" s="31">
        <v>4</v>
      </c>
      <c r="I84" s="31" t="s">
        <v>19</v>
      </c>
      <c r="J84" s="35" t="s">
        <v>20</v>
      </c>
      <c r="K84" s="14">
        <v>800</v>
      </c>
      <c r="L84" s="13">
        <v>1200</v>
      </c>
      <c r="M84" s="17" t="s">
        <v>730</v>
      </c>
      <c r="N84" s="12" t="s">
        <v>814</v>
      </c>
    </row>
    <row r="85" spans="1:14" s="16" customFormat="1" ht="12" customHeight="1" x14ac:dyDescent="0.25">
      <c r="A85" s="31">
        <v>83</v>
      </c>
      <c r="B85" s="31" t="s">
        <v>822</v>
      </c>
      <c r="C85" s="28" t="s">
        <v>36</v>
      </c>
      <c r="D85" s="31" t="s">
        <v>17</v>
      </c>
      <c r="E85" s="50" t="str">
        <f>HYPERLINK('Concise Lot Listing'!L85,'Concise Lot Listing'!K85)</f>
        <v>Chateau Lafite Rothschild Premier Cru Classe, Pauillac</v>
      </c>
      <c r="F85" s="12"/>
      <c r="G85" s="31" t="s">
        <v>18</v>
      </c>
      <c r="H85" s="31">
        <v>3</v>
      </c>
      <c r="I85" s="31" t="s">
        <v>19</v>
      </c>
      <c r="J85" s="35" t="s">
        <v>20</v>
      </c>
      <c r="K85" s="14">
        <v>750</v>
      </c>
      <c r="L85" s="13">
        <v>1000</v>
      </c>
      <c r="M85" s="17" t="s">
        <v>731</v>
      </c>
      <c r="N85" s="12" t="s">
        <v>814</v>
      </c>
    </row>
    <row r="86" spans="1:14" s="16" customFormat="1" ht="12" customHeight="1" x14ac:dyDescent="0.25">
      <c r="A86" s="31">
        <v>84</v>
      </c>
      <c r="B86" s="31" t="s">
        <v>875</v>
      </c>
      <c r="C86" s="28" t="s">
        <v>36</v>
      </c>
      <c r="D86" s="31" t="s">
        <v>17</v>
      </c>
      <c r="E86" s="50" t="str">
        <f>HYPERLINK('Concise Lot Listing'!L86,'Concise Lot Listing'!K86)</f>
        <v>Chateau Haut-Brion Premier Cru Classe, Pessac-Leognan</v>
      </c>
      <c r="F86" s="12"/>
      <c r="G86" s="31" t="s">
        <v>18</v>
      </c>
      <c r="H86" s="31">
        <v>1</v>
      </c>
      <c r="I86" s="31" t="s">
        <v>19</v>
      </c>
      <c r="J86" s="35" t="s">
        <v>20</v>
      </c>
      <c r="K86" s="14">
        <v>130</v>
      </c>
      <c r="L86" s="13">
        <v>180</v>
      </c>
      <c r="M86" s="17" t="s">
        <v>714</v>
      </c>
      <c r="N86" s="12" t="s">
        <v>814</v>
      </c>
    </row>
    <row r="87" spans="1:14" s="16" customFormat="1" ht="12" customHeight="1" x14ac:dyDescent="0.25">
      <c r="A87" s="31">
        <v>85</v>
      </c>
      <c r="B87" s="31" t="s">
        <v>823</v>
      </c>
      <c r="C87" s="28" t="s">
        <v>36</v>
      </c>
      <c r="D87" s="31" t="s">
        <v>17</v>
      </c>
      <c r="E87" s="50" t="str">
        <f>HYPERLINK('Concise Lot Listing'!L87,'Concise Lot Listing'!K87)</f>
        <v>Chateau Latour Premier Cru Classe, Pauillac</v>
      </c>
      <c r="F87" s="12"/>
      <c r="G87" s="31" t="s">
        <v>18</v>
      </c>
      <c r="H87" s="31">
        <v>5</v>
      </c>
      <c r="I87" s="31" t="s">
        <v>19</v>
      </c>
      <c r="J87" s="35" t="s">
        <v>20</v>
      </c>
      <c r="K87" s="14">
        <v>900</v>
      </c>
      <c r="L87" s="13">
        <v>1100</v>
      </c>
      <c r="M87" s="17" t="s">
        <v>732</v>
      </c>
      <c r="N87" s="12" t="s">
        <v>814</v>
      </c>
    </row>
    <row r="88" spans="1:14" s="16" customFormat="1" ht="12" customHeight="1" x14ac:dyDescent="0.25">
      <c r="A88" s="31">
        <v>86</v>
      </c>
      <c r="B88" s="31" t="s">
        <v>876</v>
      </c>
      <c r="C88" s="28" t="s">
        <v>36</v>
      </c>
      <c r="D88" s="31" t="s">
        <v>17</v>
      </c>
      <c r="E88" s="50" t="str">
        <f>HYPERLINK('Concise Lot Listing'!L88,'Concise Lot Listing'!K88)</f>
        <v>Chateau Latour Premier Cru Classe, Pauillac</v>
      </c>
      <c r="F88" s="12"/>
      <c r="G88" s="31" t="s">
        <v>18</v>
      </c>
      <c r="H88" s="31">
        <v>2</v>
      </c>
      <c r="I88" s="31" t="s">
        <v>19</v>
      </c>
      <c r="J88" s="35" t="s">
        <v>20</v>
      </c>
      <c r="K88" s="14">
        <v>1800</v>
      </c>
      <c r="L88" s="13">
        <v>2400</v>
      </c>
      <c r="M88" s="17"/>
      <c r="N88" s="12"/>
    </row>
    <row r="89" spans="1:14" s="16" customFormat="1" ht="12" customHeight="1" x14ac:dyDescent="0.25">
      <c r="A89" s="31">
        <v>87</v>
      </c>
      <c r="B89" s="31" t="s">
        <v>876</v>
      </c>
      <c r="C89" s="28" t="s">
        <v>36</v>
      </c>
      <c r="D89" s="31" t="s">
        <v>17</v>
      </c>
      <c r="E89" s="50" t="str">
        <f>HYPERLINK('Concise Lot Listing'!L89,'Concise Lot Listing'!K89)</f>
        <v>Chateau Latour Premier Cru Classe, Pauillac</v>
      </c>
      <c r="F89" s="12"/>
      <c r="G89" s="31" t="s">
        <v>18</v>
      </c>
      <c r="H89" s="31">
        <v>2</v>
      </c>
      <c r="I89" s="31" t="s">
        <v>19</v>
      </c>
      <c r="J89" s="35" t="s">
        <v>20</v>
      </c>
      <c r="K89" s="14">
        <v>1000</v>
      </c>
      <c r="L89" s="13">
        <v>1500</v>
      </c>
      <c r="M89" s="17" t="s">
        <v>733</v>
      </c>
      <c r="N89" s="12"/>
    </row>
    <row r="90" spans="1:14" s="16" customFormat="1" ht="12" customHeight="1" x14ac:dyDescent="0.25">
      <c r="A90" s="31">
        <v>88</v>
      </c>
      <c r="B90" s="31" t="s">
        <v>877</v>
      </c>
      <c r="C90" s="28" t="s">
        <v>36</v>
      </c>
      <c r="D90" s="31" t="s">
        <v>17</v>
      </c>
      <c r="E90" s="50" t="str">
        <f>HYPERLINK('Concise Lot Listing'!L90,'Concise Lot Listing'!K90)</f>
        <v>Chateau Lafite Rothschild Premier Cru Classe, Pauillac</v>
      </c>
      <c r="F90" s="12"/>
      <c r="G90" s="31" t="s">
        <v>18</v>
      </c>
      <c r="H90" s="31">
        <v>4</v>
      </c>
      <c r="I90" s="31" t="s">
        <v>19</v>
      </c>
      <c r="J90" s="35" t="s">
        <v>20</v>
      </c>
      <c r="K90" s="14">
        <v>1400</v>
      </c>
      <c r="L90" s="13">
        <v>1800</v>
      </c>
      <c r="M90" s="17" t="s">
        <v>734</v>
      </c>
      <c r="N90" s="12"/>
    </row>
    <row r="91" spans="1:14" s="16" customFormat="1" ht="12" customHeight="1" x14ac:dyDescent="0.25">
      <c r="A91" s="31">
        <v>89</v>
      </c>
      <c r="B91" s="31" t="s">
        <v>878</v>
      </c>
      <c r="C91" s="28" t="s">
        <v>36</v>
      </c>
      <c r="D91" s="31" t="s">
        <v>17</v>
      </c>
      <c r="E91" s="50" t="str">
        <f>HYPERLINK('Concise Lot Listing'!L91,'Concise Lot Listing'!K91)</f>
        <v>Chateau Margaux Premier Cru Classe, Margaux</v>
      </c>
      <c r="F91" s="12"/>
      <c r="G91" s="31" t="s">
        <v>18</v>
      </c>
      <c r="H91" s="31">
        <v>1</v>
      </c>
      <c r="I91" s="31" t="s">
        <v>19</v>
      </c>
      <c r="J91" s="35" t="s">
        <v>20</v>
      </c>
      <c r="K91" s="14">
        <v>140</v>
      </c>
      <c r="L91" s="13">
        <v>240</v>
      </c>
      <c r="M91" s="17" t="s">
        <v>735</v>
      </c>
      <c r="N91" s="12"/>
    </row>
    <row r="92" spans="1:14" s="16" customFormat="1" ht="12" customHeight="1" x14ac:dyDescent="0.25">
      <c r="A92" s="31">
        <v>90</v>
      </c>
      <c r="B92" s="31" t="s">
        <v>869</v>
      </c>
      <c r="C92" s="28" t="s">
        <v>36</v>
      </c>
      <c r="D92" s="31" t="s">
        <v>17</v>
      </c>
      <c r="E92" s="50" t="str">
        <f>HYPERLINK('Concise Lot Listing'!L92,'Concise Lot Listing'!K92)</f>
        <v>Chateau Margaux Premier Cru Classe, Margaux</v>
      </c>
      <c r="F92" s="12"/>
      <c r="G92" s="31" t="s">
        <v>18</v>
      </c>
      <c r="H92" s="31">
        <v>1</v>
      </c>
      <c r="I92" s="31" t="s">
        <v>19</v>
      </c>
      <c r="J92" s="35" t="s">
        <v>20</v>
      </c>
      <c r="K92" s="14">
        <v>180</v>
      </c>
      <c r="L92" s="13">
        <v>280</v>
      </c>
      <c r="M92" s="17" t="s">
        <v>736</v>
      </c>
      <c r="N92" s="12"/>
    </row>
    <row r="93" spans="1:14" s="16" customFormat="1" ht="12" customHeight="1" x14ac:dyDescent="0.25">
      <c r="A93" s="31">
        <v>91</v>
      </c>
      <c r="B93" s="31" t="s">
        <v>879</v>
      </c>
      <c r="C93" s="28" t="s">
        <v>36</v>
      </c>
      <c r="D93" s="31" t="s">
        <v>17</v>
      </c>
      <c r="E93" s="50" t="str">
        <f>HYPERLINK('Concise Lot Listing'!L93,'Concise Lot Listing'!K93)</f>
        <v>Chateau Margaux Premier Cru Classe, Margaux</v>
      </c>
      <c r="F93" s="12"/>
      <c r="G93" s="31" t="s">
        <v>18</v>
      </c>
      <c r="H93" s="31">
        <v>1</v>
      </c>
      <c r="I93" s="31" t="s">
        <v>19</v>
      </c>
      <c r="J93" s="35" t="s">
        <v>20</v>
      </c>
      <c r="K93" s="14">
        <v>180</v>
      </c>
      <c r="L93" s="13">
        <v>280</v>
      </c>
      <c r="M93" s="15" t="s">
        <v>737</v>
      </c>
      <c r="N93" s="12"/>
    </row>
    <row r="94" spans="1:14" s="16" customFormat="1" ht="12" customHeight="1" x14ac:dyDescent="0.25">
      <c r="A94" s="31">
        <v>92</v>
      </c>
      <c r="B94" s="31" t="s">
        <v>879</v>
      </c>
      <c r="C94" s="28" t="s">
        <v>36</v>
      </c>
      <c r="D94" s="31" t="s">
        <v>17</v>
      </c>
      <c r="E94" s="50" t="str">
        <f>HYPERLINK('Concise Lot Listing'!L94,'Concise Lot Listing'!K94)</f>
        <v>Chateau Margaux Premier Cru Classe, Margaux</v>
      </c>
      <c r="F94" s="12"/>
      <c r="G94" s="31" t="s">
        <v>18</v>
      </c>
      <c r="H94" s="31">
        <v>1</v>
      </c>
      <c r="I94" s="31" t="s">
        <v>19</v>
      </c>
      <c r="J94" s="35" t="s">
        <v>20</v>
      </c>
      <c r="K94" s="14">
        <v>140</v>
      </c>
      <c r="L94" s="13">
        <v>180</v>
      </c>
      <c r="M94" s="15" t="s">
        <v>738</v>
      </c>
      <c r="N94" s="12" t="s">
        <v>816</v>
      </c>
    </row>
    <row r="95" spans="1:14" s="16" customFormat="1" ht="12" customHeight="1" x14ac:dyDescent="0.25">
      <c r="A95" s="31">
        <v>93</v>
      </c>
      <c r="B95" s="31" t="s">
        <v>868</v>
      </c>
      <c r="C95" s="28" t="s">
        <v>36</v>
      </c>
      <c r="D95" s="31" t="s">
        <v>17</v>
      </c>
      <c r="E95" s="50" t="str">
        <f>HYPERLINK('Concise Lot Listing'!L95,'Concise Lot Listing'!K95)</f>
        <v>Chateau Mouton Rothschild Premier Cru Classe, Pauillac</v>
      </c>
      <c r="F95" s="12"/>
      <c r="G95" s="31" t="s">
        <v>18</v>
      </c>
      <c r="H95" s="31">
        <v>4</v>
      </c>
      <c r="I95" s="31" t="s">
        <v>19</v>
      </c>
      <c r="J95" s="35" t="s">
        <v>20</v>
      </c>
      <c r="K95" s="14">
        <v>750</v>
      </c>
      <c r="L95" s="13">
        <v>1000</v>
      </c>
      <c r="M95" s="15" t="s">
        <v>739</v>
      </c>
      <c r="N95" s="12"/>
    </row>
    <row r="96" spans="1:14" s="16" customFormat="1" ht="12" customHeight="1" x14ac:dyDescent="0.25">
      <c r="A96" s="31">
        <v>94</v>
      </c>
      <c r="B96" s="31" t="s">
        <v>868</v>
      </c>
      <c r="C96" s="28" t="s">
        <v>36</v>
      </c>
      <c r="D96" s="31" t="s">
        <v>17</v>
      </c>
      <c r="E96" s="50" t="str">
        <f>HYPERLINK('Concise Lot Listing'!L96,'Concise Lot Listing'!K96)</f>
        <v>Cos d'Estournel 2eme Cru Classe, Saint-Estephe</v>
      </c>
      <c r="F96" s="12"/>
      <c r="G96" s="31" t="s">
        <v>18</v>
      </c>
      <c r="H96" s="31">
        <v>10</v>
      </c>
      <c r="I96" s="31" t="s">
        <v>19</v>
      </c>
      <c r="J96" s="35" t="s">
        <v>20</v>
      </c>
      <c r="K96" s="14">
        <v>900</v>
      </c>
      <c r="L96" s="13">
        <v>1200</v>
      </c>
      <c r="M96" s="15" t="s">
        <v>740</v>
      </c>
      <c r="N96" s="12"/>
    </row>
    <row r="97" spans="1:14" s="16" customFormat="1" ht="12" customHeight="1" x14ac:dyDescent="0.25">
      <c r="A97" s="31">
        <v>95</v>
      </c>
      <c r="B97" s="31" t="s">
        <v>868</v>
      </c>
      <c r="C97" s="28" t="s">
        <v>36</v>
      </c>
      <c r="D97" s="31" t="s">
        <v>17</v>
      </c>
      <c r="E97" s="50" t="str">
        <f>HYPERLINK('Concise Lot Listing'!L97,'Concise Lot Listing'!K97)</f>
        <v>Pavillon Rouge du Chateau Margaux, Margaux</v>
      </c>
      <c r="F97" s="12"/>
      <c r="G97" s="31" t="s">
        <v>18</v>
      </c>
      <c r="H97" s="31">
        <v>12</v>
      </c>
      <c r="I97" s="31" t="s">
        <v>21</v>
      </c>
      <c r="J97" s="35" t="s">
        <v>20</v>
      </c>
      <c r="K97" s="14">
        <v>900</v>
      </c>
      <c r="L97" s="13">
        <v>1200</v>
      </c>
      <c r="M97" s="15"/>
      <c r="N97" s="12"/>
    </row>
    <row r="98" spans="1:14" s="16" customFormat="1" ht="12" customHeight="1" x14ac:dyDescent="0.25">
      <c r="A98" s="31">
        <v>96</v>
      </c>
      <c r="B98" s="31" t="s">
        <v>870</v>
      </c>
      <c r="C98" s="28" t="s">
        <v>36</v>
      </c>
      <c r="D98" s="31" t="s">
        <v>17</v>
      </c>
      <c r="E98" s="50" t="str">
        <f>HYPERLINK('Concise Lot Listing'!L98,'Concise Lot Listing'!K98)</f>
        <v>Chateau Leoville Barton 2eme Cru Classe, Saint-Julien</v>
      </c>
      <c r="F98" s="12"/>
      <c r="G98" s="31" t="s">
        <v>18</v>
      </c>
      <c r="H98" s="31">
        <v>4</v>
      </c>
      <c r="I98" s="31" t="s">
        <v>19</v>
      </c>
      <c r="J98" s="35" t="s">
        <v>20</v>
      </c>
      <c r="K98" s="14">
        <v>240</v>
      </c>
      <c r="L98" s="13">
        <v>320</v>
      </c>
      <c r="M98" s="15" t="s">
        <v>741</v>
      </c>
      <c r="N98" s="12"/>
    </row>
    <row r="99" spans="1:14" s="16" customFormat="1" ht="12" customHeight="1" x14ac:dyDescent="0.25">
      <c r="A99" s="31">
        <v>97</v>
      </c>
      <c r="B99" s="31" t="s">
        <v>870</v>
      </c>
      <c r="C99" s="28" t="s">
        <v>36</v>
      </c>
      <c r="D99" s="31" t="s">
        <v>17</v>
      </c>
      <c r="E99" s="50" t="str">
        <f>HYPERLINK('Concise Lot Listing'!L99,'Concise Lot Listing'!K99)</f>
        <v>Chateau Rauzan-Segla 2eme Cru Classe, Margaux</v>
      </c>
      <c r="F99" s="12"/>
      <c r="G99" s="31" t="s">
        <v>18</v>
      </c>
      <c r="H99" s="31">
        <v>5</v>
      </c>
      <c r="I99" s="31" t="s">
        <v>19</v>
      </c>
      <c r="J99" s="35" t="s">
        <v>20</v>
      </c>
      <c r="K99" s="14">
        <v>250</v>
      </c>
      <c r="L99" s="13">
        <v>340</v>
      </c>
      <c r="M99" s="15" t="s">
        <v>361</v>
      </c>
      <c r="N99" s="12"/>
    </row>
    <row r="100" spans="1:14" s="16" customFormat="1" ht="12" customHeight="1" x14ac:dyDescent="0.25">
      <c r="A100" s="31">
        <v>98</v>
      </c>
      <c r="B100" s="31" t="s">
        <v>870</v>
      </c>
      <c r="C100" s="28" t="s">
        <v>36</v>
      </c>
      <c r="D100" s="31" t="s">
        <v>17</v>
      </c>
      <c r="E100" s="50" t="str">
        <f>HYPERLINK('Concise Lot Listing'!L100,'Concise Lot Listing'!K100)</f>
        <v>Chateau Le Boscq, Saint-Estephe</v>
      </c>
      <c r="F100" s="12"/>
      <c r="G100" s="31" t="s">
        <v>18</v>
      </c>
      <c r="H100" s="31">
        <v>12</v>
      </c>
      <c r="I100" s="31" t="s">
        <v>21</v>
      </c>
      <c r="J100" s="35" t="s">
        <v>20</v>
      </c>
      <c r="K100" s="14">
        <v>150</v>
      </c>
      <c r="L100" s="13">
        <v>200</v>
      </c>
      <c r="M100" s="17"/>
      <c r="N100" s="12"/>
    </row>
    <row r="101" spans="1:14" s="16" customFormat="1" ht="12" customHeight="1" x14ac:dyDescent="0.25">
      <c r="A101" s="31">
        <v>99</v>
      </c>
      <c r="B101" s="31" t="s">
        <v>880</v>
      </c>
      <c r="C101" s="28" t="s">
        <v>36</v>
      </c>
      <c r="D101" s="31" t="s">
        <v>17</v>
      </c>
      <c r="E101" s="50" t="str">
        <f>HYPERLINK('Concise Lot Listing'!L101,'Concise Lot Listing'!K101)</f>
        <v>Chateau Mouton Rothschild Premier Cru Classe, Pauillac</v>
      </c>
      <c r="F101" s="12"/>
      <c r="G101" s="31" t="s">
        <v>18</v>
      </c>
      <c r="H101" s="31">
        <v>1</v>
      </c>
      <c r="I101" s="31" t="s">
        <v>19</v>
      </c>
      <c r="J101" s="35" t="s">
        <v>20</v>
      </c>
      <c r="K101" s="14">
        <v>200</v>
      </c>
      <c r="L101" s="13">
        <v>280</v>
      </c>
      <c r="M101" s="15" t="s">
        <v>742</v>
      </c>
      <c r="N101" s="12"/>
    </row>
    <row r="102" spans="1:14" s="16" customFormat="1" ht="12" customHeight="1" x14ac:dyDescent="0.25">
      <c r="A102" s="31">
        <v>100</v>
      </c>
      <c r="B102" s="31" t="s">
        <v>881</v>
      </c>
      <c r="C102" s="28" t="s">
        <v>36</v>
      </c>
      <c r="D102" s="31" t="s">
        <v>17</v>
      </c>
      <c r="E102" s="50" t="str">
        <f>HYPERLINK('Concise Lot Listing'!L102,'Concise Lot Listing'!K102)</f>
        <v>Chateau Palmer 3eme Cru Classe, Margaux</v>
      </c>
      <c r="F102" s="12"/>
      <c r="G102" s="31" t="s">
        <v>18</v>
      </c>
      <c r="H102" s="31">
        <v>4</v>
      </c>
      <c r="I102" s="31" t="s">
        <v>19</v>
      </c>
      <c r="J102" s="35" t="s">
        <v>20</v>
      </c>
      <c r="K102" s="14">
        <v>380</v>
      </c>
      <c r="L102" s="13">
        <v>480</v>
      </c>
      <c r="M102" s="15" t="s">
        <v>743</v>
      </c>
      <c r="N102" s="12"/>
    </row>
    <row r="103" spans="1:14" s="16" customFormat="1" ht="12" customHeight="1" x14ac:dyDescent="0.25">
      <c r="A103" s="31">
        <v>101</v>
      </c>
      <c r="B103" s="31" t="s">
        <v>882</v>
      </c>
      <c r="C103" s="28" t="s">
        <v>36</v>
      </c>
      <c r="D103" s="31" t="s">
        <v>17</v>
      </c>
      <c r="E103" s="50" t="str">
        <f>HYPERLINK('Concise Lot Listing'!L103,'Concise Lot Listing'!K103)</f>
        <v>Chateau Lafite Rothschild Premier Cru Classe, Pauillac (Imperial)</v>
      </c>
      <c r="F103" s="12"/>
      <c r="G103" s="31" t="s">
        <v>71</v>
      </c>
      <c r="H103" s="31">
        <v>1</v>
      </c>
      <c r="I103" s="31" t="s">
        <v>21</v>
      </c>
      <c r="J103" s="35" t="s">
        <v>20</v>
      </c>
      <c r="K103" s="14">
        <v>2200</v>
      </c>
      <c r="L103" s="13">
        <v>2800</v>
      </c>
      <c r="M103" s="15" t="s">
        <v>744</v>
      </c>
      <c r="N103" s="12" t="s">
        <v>818</v>
      </c>
    </row>
    <row r="104" spans="1:14" s="16" customFormat="1" ht="12" customHeight="1" x14ac:dyDescent="0.25">
      <c r="A104" s="31">
        <v>102</v>
      </c>
      <c r="B104" s="31" t="s">
        <v>883</v>
      </c>
      <c r="C104" s="28" t="s">
        <v>36</v>
      </c>
      <c r="D104" s="31" t="s">
        <v>17</v>
      </c>
      <c r="E104" s="50" t="str">
        <f>HYPERLINK('Concise Lot Listing'!L104,'Concise Lot Listing'!K104)</f>
        <v>Chateau Leoville Barton 2eme Cru Classe, Saint-Julien</v>
      </c>
      <c r="F104" s="12"/>
      <c r="G104" s="31" t="s">
        <v>18</v>
      </c>
      <c r="H104" s="31">
        <v>6</v>
      </c>
      <c r="I104" s="31" t="s">
        <v>19</v>
      </c>
      <c r="J104" s="35" t="s">
        <v>20</v>
      </c>
      <c r="K104" s="14">
        <v>400</v>
      </c>
      <c r="L104" s="13">
        <v>500</v>
      </c>
      <c r="M104" s="17"/>
      <c r="N104" s="12"/>
    </row>
    <row r="105" spans="1:14" s="16" customFormat="1" ht="12" customHeight="1" x14ac:dyDescent="0.25">
      <c r="A105" s="31">
        <v>103</v>
      </c>
      <c r="B105" s="31" t="s">
        <v>829</v>
      </c>
      <c r="C105" s="28" t="s">
        <v>36</v>
      </c>
      <c r="D105" s="31" t="s">
        <v>17</v>
      </c>
      <c r="E105" s="50" t="str">
        <f>HYPERLINK('Concise Lot Listing'!L105,'Concise Lot Listing'!K105)</f>
        <v>Chateau Lascombes 2eme Cru Classe, Margaux</v>
      </c>
      <c r="F105" s="12"/>
      <c r="G105" s="31" t="s">
        <v>18</v>
      </c>
      <c r="H105" s="31">
        <v>12</v>
      </c>
      <c r="I105" s="31" t="s">
        <v>21</v>
      </c>
      <c r="J105" s="35" t="s">
        <v>20</v>
      </c>
      <c r="K105" s="14">
        <v>500</v>
      </c>
      <c r="L105" s="13">
        <v>700</v>
      </c>
      <c r="M105" s="17"/>
      <c r="N105" s="12"/>
    </row>
    <row r="106" spans="1:14" s="16" customFormat="1" ht="12" customHeight="1" x14ac:dyDescent="0.25">
      <c r="A106" s="31">
        <v>104</v>
      </c>
      <c r="B106" s="31" t="s">
        <v>829</v>
      </c>
      <c r="C106" s="28" t="s">
        <v>36</v>
      </c>
      <c r="D106" s="31" t="s">
        <v>17</v>
      </c>
      <c r="E106" s="50" t="str">
        <f>HYPERLINK('Concise Lot Listing'!L106,'Concise Lot Listing'!K106)</f>
        <v>Chateau Pichon Baron 2eme Cru Classe, Pauillac</v>
      </c>
      <c r="F106" s="12"/>
      <c r="G106" s="31" t="s">
        <v>18</v>
      </c>
      <c r="H106" s="31">
        <v>9</v>
      </c>
      <c r="I106" s="31" t="s">
        <v>19</v>
      </c>
      <c r="J106" s="35" t="s">
        <v>20</v>
      </c>
      <c r="K106" s="14">
        <v>500</v>
      </c>
      <c r="L106" s="13">
        <v>700</v>
      </c>
      <c r="M106" s="15" t="s">
        <v>745</v>
      </c>
      <c r="N106" s="12"/>
    </row>
    <row r="107" spans="1:14" s="16" customFormat="1" ht="12" customHeight="1" x14ac:dyDescent="0.25">
      <c r="A107" s="31">
        <v>105</v>
      </c>
      <c r="B107" s="31" t="s">
        <v>829</v>
      </c>
      <c r="C107" s="28" t="s">
        <v>36</v>
      </c>
      <c r="D107" s="31" t="s">
        <v>17</v>
      </c>
      <c r="E107" s="50" t="str">
        <f>HYPERLINK('Concise Lot Listing'!L107,'Concise Lot Listing'!K107)</f>
        <v>Chateau Montrose 2eme Cru Classe, Saint-Estephe</v>
      </c>
      <c r="F107" s="12"/>
      <c r="G107" s="31" t="s">
        <v>18</v>
      </c>
      <c r="H107" s="31">
        <v>12</v>
      </c>
      <c r="I107" s="31" t="s">
        <v>21</v>
      </c>
      <c r="J107" s="35" t="s">
        <v>20</v>
      </c>
      <c r="K107" s="14">
        <v>900</v>
      </c>
      <c r="L107" s="13">
        <v>1300</v>
      </c>
      <c r="M107" s="17"/>
      <c r="N107" s="12"/>
    </row>
    <row r="108" spans="1:14" s="16" customFormat="1" ht="12" customHeight="1" x14ac:dyDescent="0.25">
      <c r="A108" s="31">
        <v>106</v>
      </c>
      <c r="B108" s="31" t="s">
        <v>829</v>
      </c>
      <c r="C108" s="28" t="s">
        <v>36</v>
      </c>
      <c r="D108" s="31" t="s">
        <v>17</v>
      </c>
      <c r="E108" s="50" t="str">
        <f>HYPERLINK('Concise Lot Listing'!L108,'Concise Lot Listing'!K108)</f>
        <v>Ducru-Beaucaillou 2eme Cru Classe, Saint-Julien</v>
      </c>
      <c r="F108" s="12"/>
      <c r="G108" s="31" t="s">
        <v>18</v>
      </c>
      <c r="H108" s="31">
        <v>12</v>
      </c>
      <c r="I108" s="31" t="s">
        <v>21</v>
      </c>
      <c r="J108" s="35" t="s">
        <v>20</v>
      </c>
      <c r="K108" s="14">
        <v>1200</v>
      </c>
      <c r="L108" s="13">
        <v>1700</v>
      </c>
      <c r="M108" s="17"/>
      <c r="N108" s="12"/>
    </row>
    <row r="109" spans="1:14" s="16" customFormat="1" ht="12" customHeight="1" x14ac:dyDescent="0.25">
      <c r="A109" s="31">
        <v>107</v>
      </c>
      <c r="B109" s="31" t="s">
        <v>829</v>
      </c>
      <c r="C109" s="28" t="s">
        <v>36</v>
      </c>
      <c r="D109" s="31" t="s">
        <v>17</v>
      </c>
      <c r="E109" s="50" t="str">
        <f>HYPERLINK('Concise Lot Listing'!L109,'Concise Lot Listing'!K109)</f>
        <v>Chateau Pontet-Canet 5eme Cru Classe, Pauillac - In Bond</v>
      </c>
      <c r="F109" s="12"/>
      <c r="G109" s="31" t="s">
        <v>18</v>
      </c>
      <c r="H109" s="31">
        <v>12</v>
      </c>
      <c r="I109" s="31" t="s">
        <v>21</v>
      </c>
      <c r="J109" s="35" t="s">
        <v>24</v>
      </c>
      <c r="K109" s="14">
        <v>700</v>
      </c>
      <c r="L109" s="13">
        <v>850</v>
      </c>
      <c r="M109" s="17"/>
      <c r="N109" s="12"/>
    </row>
    <row r="110" spans="1:14" s="16" customFormat="1" ht="12" customHeight="1" x14ac:dyDescent="0.25">
      <c r="A110" s="31">
        <v>108</v>
      </c>
      <c r="B110" s="31" t="s">
        <v>884</v>
      </c>
      <c r="C110" s="28" t="s">
        <v>36</v>
      </c>
      <c r="D110" s="31" t="s">
        <v>17</v>
      </c>
      <c r="E110" s="50" t="str">
        <f>HYPERLINK('Concise Lot Listing'!L110,'Concise Lot Listing'!K110)</f>
        <v>Chateau Pontet-Canet 5eme Cru Classe, Pauillac - In Bond</v>
      </c>
      <c r="F110" s="12"/>
      <c r="G110" s="31" t="s">
        <v>18</v>
      </c>
      <c r="H110" s="31">
        <v>12</v>
      </c>
      <c r="I110" s="31" t="s">
        <v>21</v>
      </c>
      <c r="J110" s="35" t="s">
        <v>24</v>
      </c>
      <c r="K110" s="14">
        <v>480</v>
      </c>
      <c r="L110" s="13">
        <v>600</v>
      </c>
      <c r="M110" s="17"/>
      <c r="N110" s="12"/>
    </row>
    <row r="111" spans="1:14" s="16" customFormat="1" ht="12" customHeight="1" x14ac:dyDescent="0.25">
      <c r="A111" s="31">
        <v>109</v>
      </c>
      <c r="B111" s="31" t="s">
        <v>885</v>
      </c>
      <c r="C111" s="28" t="s">
        <v>36</v>
      </c>
      <c r="D111" s="31" t="s">
        <v>17</v>
      </c>
      <c r="E111" s="50" t="str">
        <f>HYPERLINK('Concise Lot Listing'!L111,'Concise Lot Listing'!K111)</f>
        <v>Chateau Grand-Puy-Lacoste 5eme Cru Classe, Pauillac (Double Magnums) - In Bond</v>
      </c>
      <c r="F111" s="12"/>
      <c r="G111" s="31" t="s">
        <v>70</v>
      </c>
      <c r="H111" s="31">
        <v>2</v>
      </c>
      <c r="I111" s="31" t="s">
        <v>21</v>
      </c>
      <c r="J111" s="35" t="s">
        <v>24</v>
      </c>
      <c r="K111" s="14">
        <v>500</v>
      </c>
      <c r="L111" s="13">
        <v>700</v>
      </c>
      <c r="M111" s="17" t="s">
        <v>886</v>
      </c>
      <c r="N111" s="12"/>
    </row>
    <row r="112" spans="1:14" s="16" customFormat="1" ht="12" customHeight="1" x14ac:dyDescent="0.25">
      <c r="A112" s="31">
        <v>110</v>
      </c>
      <c r="B112" s="31" t="s">
        <v>887</v>
      </c>
      <c r="C112" s="28" t="s">
        <v>36</v>
      </c>
      <c r="D112" s="31" t="s">
        <v>17</v>
      </c>
      <c r="E112" s="50" t="str">
        <f>HYPERLINK('Concise Lot Listing'!L112,'Concise Lot Listing'!K112)</f>
        <v>Chateau Giscours 3eme Cru Classe, Margaux (Magnums) - In Bond</v>
      </c>
      <c r="F112" s="12"/>
      <c r="G112" s="31" t="s">
        <v>23</v>
      </c>
      <c r="H112" s="31">
        <v>6</v>
      </c>
      <c r="I112" s="31" t="s">
        <v>21</v>
      </c>
      <c r="J112" s="35" t="s">
        <v>24</v>
      </c>
      <c r="K112" s="14">
        <v>480</v>
      </c>
      <c r="L112" s="13">
        <v>580</v>
      </c>
      <c r="M112" s="17"/>
      <c r="N112" s="12"/>
    </row>
    <row r="113" spans="1:14" s="16" customFormat="1" ht="12" customHeight="1" x14ac:dyDescent="0.25">
      <c r="A113" s="31">
        <v>111</v>
      </c>
      <c r="B113" s="31" t="s">
        <v>887</v>
      </c>
      <c r="C113" s="28" t="s">
        <v>36</v>
      </c>
      <c r="D113" s="31" t="s">
        <v>17</v>
      </c>
      <c r="E113" s="50" t="str">
        <f>HYPERLINK('Concise Lot Listing'!L113,'Concise Lot Listing'!K113)</f>
        <v>Chateau Marquis de Terme 4eme Cru Classe, Margaux</v>
      </c>
      <c r="F113" s="12"/>
      <c r="G113" s="31" t="s">
        <v>18</v>
      </c>
      <c r="H113" s="31">
        <v>12</v>
      </c>
      <c r="I113" s="31" t="s">
        <v>19</v>
      </c>
      <c r="J113" s="35" t="s">
        <v>20</v>
      </c>
      <c r="K113" s="14">
        <v>200</v>
      </c>
      <c r="L113" s="13">
        <v>300</v>
      </c>
      <c r="M113" s="17" t="s">
        <v>746</v>
      </c>
      <c r="N113" s="12"/>
    </row>
    <row r="114" spans="1:14" s="16" customFormat="1" ht="12" customHeight="1" x14ac:dyDescent="0.25">
      <c r="A114" s="31">
        <v>112</v>
      </c>
      <c r="B114" s="31" t="s">
        <v>887</v>
      </c>
      <c r="C114" s="28" t="s">
        <v>36</v>
      </c>
      <c r="D114" s="31" t="s">
        <v>17</v>
      </c>
      <c r="E114" s="50" t="str">
        <f>HYPERLINK('Concise Lot Listing'!L114,'Concise Lot Listing'!K114)</f>
        <v>Chateau de Camensac 5eme Cru Classe, Haut-Medoc</v>
      </c>
      <c r="F114" s="12"/>
      <c r="G114" s="31" t="s">
        <v>18</v>
      </c>
      <c r="H114" s="31">
        <v>12</v>
      </c>
      <c r="I114" s="31" t="s">
        <v>19</v>
      </c>
      <c r="J114" s="35" t="s">
        <v>20</v>
      </c>
      <c r="K114" s="14">
        <v>150</v>
      </c>
      <c r="L114" s="13">
        <v>240</v>
      </c>
      <c r="M114" s="17"/>
      <c r="N114" s="12"/>
    </row>
    <row r="115" spans="1:14" s="16" customFormat="1" ht="12" customHeight="1" x14ac:dyDescent="0.25">
      <c r="A115" s="31">
        <v>113</v>
      </c>
      <c r="B115" s="31" t="s">
        <v>887</v>
      </c>
      <c r="C115" s="28" t="s">
        <v>36</v>
      </c>
      <c r="D115" s="31" t="s">
        <v>17</v>
      </c>
      <c r="E115" s="50" t="str">
        <f>HYPERLINK('Concise Lot Listing'!L115,'Concise Lot Listing'!K115)</f>
        <v>Chateau de Camensac 5eme Cru Classe, Haut-Medoc</v>
      </c>
      <c r="F115" s="12"/>
      <c r="G115" s="31" t="s">
        <v>18</v>
      </c>
      <c r="H115" s="31">
        <v>12</v>
      </c>
      <c r="I115" s="31" t="s">
        <v>19</v>
      </c>
      <c r="J115" s="35" t="s">
        <v>20</v>
      </c>
      <c r="K115" s="14">
        <v>150</v>
      </c>
      <c r="L115" s="13">
        <v>240</v>
      </c>
      <c r="M115" s="17"/>
      <c r="N115" s="12"/>
    </row>
    <row r="116" spans="1:14" s="16" customFormat="1" ht="12" customHeight="1" x14ac:dyDescent="0.25">
      <c r="A116" s="31">
        <v>114</v>
      </c>
      <c r="B116" s="31" t="s">
        <v>887</v>
      </c>
      <c r="C116" s="28" t="s">
        <v>36</v>
      </c>
      <c r="D116" s="31" t="s">
        <v>17</v>
      </c>
      <c r="E116" s="50" t="str">
        <f>HYPERLINK('Concise Lot Listing'!L116,'Concise Lot Listing'!K116)</f>
        <v>Le Clarence de Haut-Brion, Pessac-Leognan</v>
      </c>
      <c r="F116" s="12"/>
      <c r="G116" s="31" t="s">
        <v>18</v>
      </c>
      <c r="H116" s="31">
        <v>11</v>
      </c>
      <c r="I116" s="31" t="s">
        <v>19</v>
      </c>
      <c r="J116" s="35" t="s">
        <v>20</v>
      </c>
      <c r="K116" s="14">
        <v>500</v>
      </c>
      <c r="L116" s="13">
        <v>700</v>
      </c>
      <c r="M116" s="17" t="s">
        <v>747</v>
      </c>
      <c r="N116" s="12"/>
    </row>
    <row r="117" spans="1:14" s="16" customFormat="1" ht="12" customHeight="1" x14ac:dyDescent="0.25">
      <c r="A117" s="31">
        <v>115</v>
      </c>
      <c r="B117" s="31" t="s">
        <v>830</v>
      </c>
      <c r="C117" s="28" t="s">
        <v>36</v>
      </c>
      <c r="D117" s="31" t="s">
        <v>17</v>
      </c>
      <c r="E117" s="50" t="str">
        <f>HYPERLINK('Concise Lot Listing'!L117,'Concise Lot Listing'!K117)</f>
        <v>Chateau Lafite Rothschild Premier Cru Classe, Pauillac (Double Magnum) - In Bond</v>
      </c>
      <c r="F117" s="12"/>
      <c r="G117" s="31" t="s">
        <v>70</v>
      </c>
      <c r="H117" s="31">
        <v>1</v>
      </c>
      <c r="I117" s="31" t="s">
        <v>21</v>
      </c>
      <c r="J117" s="35" t="s">
        <v>24</v>
      </c>
      <c r="K117" s="14">
        <v>1200</v>
      </c>
      <c r="L117" s="13">
        <v>1800</v>
      </c>
      <c r="M117" s="17"/>
      <c r="N117" s="12" t="s">
        <v>365</v>
      </c>
    </row>
    <row r="118" spans="1:14" s="16" customFormat="1" ht="12" customHeight="1" x14ac:dyDescent="0.25">
      <c r="A118" s="31">
        <v>116</v>
      </c>
      <c r="B118" s="31" t="s">
        <v>830</v>
      </c>
      <c r="C118" s="28" t="s">
        <v>36</v>
      </c>
      <c r="D118" s="31" t="s">
        <v>17</v>
      </c>
      <c r="E118" s="50" t="str">
        <f>HYPERLINK('Concise Lot Listing'!L118,'Concise Lot Listing'!K118)</f>
        <v>Chateau Leoville Barton 2eme Cru Classe, Saint-Julien - In Bond</v>
      </c>
      <c r="F118" s="12"/>
      <c r="G118" s="31" t="s">
        <v>18</v>
      </c>
      <c r="H118" s="31">
        <v>12</v>
      </c>
      <c r="I118" s="31" t="s">
        <v>21</v>
      </c>
      <c r="J118" s="35" t="s">
        <v>24</v>
      </c>
      <c r="K118" s="14">
        <v>380</v>
      </c>
      <c r="L118" s="13">
        <v>480</v>
      </c>
      <c r="M118" s="17"/>
      <c r="N118" s="12"/>
    </row>
    <row r="119" spans="1:14" s="16" customFormat="1" ht="12" customHeight="1" x14ac:dyDescent="0.25">
      <c r="A119" s="31">
        <v>117</v>
      </c>
      <c r="B119" s="31" t="s">
        <v>830</v>
      </c>
      <c r="C119" s="28" t="s">
        <v>36</v>
      </c>
      <c r="D119" s="31" t="s">
        <v>17</v>
      </c>
      <c r="E119" s="50" t="str">
        <f>HYPERLINK('Concise Lot Listing'!L119,'Concise Lot Listing'!K119)</f>
        <v>Chateau Pontet-Canet 5eme Cru Classe, Pauillac - In Bond</v>
      </c>
      <c r="F119" s="12"/>
      <c r="G119" s="31" t="s">
        <v>18</v>
      </c>
      <c r="H119" s="31">
        <v>12</v>
      </c>
      <c r="I119" s="31" t="s">
        <v>21</v>
      </c>
      <c r="J119" s="35" t="s">
        <v>24</v>
      </c>
      <c r="K119" s="14">
        <v>400</v>
      </c>
      <c r="L119" s="13">
        <v>600</v>
      </c>
      <c r="M119" s="17"/>
      <c r="N119" s="12"/>
    </row>
    <row r="120" spans="1:14" s="16" customFormat="1" ht="12" customHeight="1" x14ac:dyDescent="0.25">
      <c r="A120" s="31">
        <v>118</v>
      </c>
      <c r="B120" s="31" t="s">
        <v>830</v>
      </c>
      <c r="C120" s="28" t="s">
        <v>36</v>
      </c>
      <c r="D120" s="31" t="s">
        <v>17</v>
      </c>
      <c r="E120" s="50" t="str">
        <f>HYPERLINK('Concise Lot Listing'!L120,'Concise Lot Listing'!K120)</f>
        <v>Chateau Pontet-Canet 5eme Cru Classe, Pauillac (Magnums) - In Bond</v>
      </c>
      <c r="F120" s="12"/>
      <c r="G120" s="31" t="s">
        <v>23</v>
      </c>
      <c r="H120" s="31">
        <v>6</v>
      </c>
      <c r="I120" s="31" t="s">
        <v>21</v>
      </c>
      <c r="J120" s="35" t="s">
        <v>24</v>
      </c>
      <c r="K120" s="14">
        <v>400</v>
      </c>
      <c r="L120" s="13">
        <v>600</v>
      </c>
      <c r="M120" s="17"/>
      <c r="N120" s="12"/>
    </row>
    <row r="121" spans="1:14" s="16" customFormat="1" ht="12" customHeight="1" x14ac:dyDescent="0.25">
      <c r="A121" s="31">
        <v>119</v>
      </c>
      <c r="B121" s="31" t="s">
        <v>888</v>
      </c>
      <c r="C121" s="28" t="s">
        <v>36</v>
      </c>
      <c r="D121" s="31" t="s">
        <v>17</v>
      </c>
      <c r="E121" s="50" t="str">
        <f>HYPERLINK('Concise Lot Listing'!L121,'Concise Lot Listing'!K121)</f>
        <v>Chateau Cantemerle 5eme Cru Classe, Haut-Medoc</v>
      </c>
      <c r="F121" s="12"/>
      <c r="G121" s="31" t="s">
        <v>18</v>
      </c>
      <c r="H121" s="31">
        <v>12</v>
      </c>
      <c r="I121" s="31" t="s">
        <v>19</v>
      </c>
      <c r="J121" s="35" t="s">
        <v>20</v>
      </c>
      <c r="K121" s="14">
        <v>100</v>
      </c>
      <c r="L121" s="13">
        <v>150</v>
      </c>
      <c r="M121" s="17" t="s">
        <v>748</v>
      </c>
      <c r="N121" s="12"/>
    </row>
    <row r="122" spans="1:14" s="16" customFormat="1" ht="12" customHeight="1" x14ac:dyDescent="0.25">
      <c r="A122" s="31">
        <v>120</v>
      </c>
      <c r="B122" s="31" t="s">
        <v>888</v>
      </c>
      <c r="C122" s="28" t="s">
        <v>36</v>
      </c>
      <c r="D122" s="31" t="s">
        <v>17</v>
      </c>
      <c r="E122" s="50" t="str">
        <f>HYPERLINK('Concise Lot Listing'!L122,'Concise Lot Listing'!K122)</f>
        <v>Chateau Cantemerle 5eme Cru Classe, Haut-Medoc</v>
      </c>
      <c r="F122" s="12"/>
      <c r="G122" s="31" t="s">
        <v>18</v>
      </c>
      <c r="H122" s="31">
        <v>12</v>
      </c>
      <c r="I122" s="31" t="s">
        <v>19</v>
      </c>
      <c r="J122" s="35" t="s">
        <v>20</v>
      </c>
      <c r="K122" s="14">
        <v>100</v>
      </c>
      <c r="L122" s="13">
        <v>150</v>
      </c>
      <c r="M122" s="15" t="s">
        <v>749</v>
      </c>
      <c r="N122" s="12"/>
    </row>
    <row r="123" spans="1:14" s="16" customFormat="1" ht="12" customHeight="1" x14ac:dyDescent="0.25">
      <c r="A123" s="31">
        <v>121</v>
      </c>
      <c r="B123" s="31" t="s">
        <v>888</v>
      </c>
      <c r="C123" s="28" t="s">
        <v>36</v>
      </c>
      <c r="D123" s="31" t="s">
        <v>17</v>
      </c>
      <c r="E123" s="50" t="str">
        <f>HYPERLINK('Concise Lot Listing'!L123,'Concise Lot Listing'!K123)</f>
        <v>Chateau Senejac, Haut-Medoc</v>
      </c>
      <c r="F123" s="12"/>
      <c r="G123" s="31" t="s">
        <v>18</v>
      </c>
      <c r="H123" s="31">
        <v>12</v>
      </c>
      <c r="I123" s="31" t="s">
        <v>25</v>
      </c>
      <c r="J123" s="35" t="s">
        <v>20</v>
      </c>
      <c r="K123" s="14">
        <v>100</v>
      </c>
      <c r="L123" s="13">
        <v>150</v>
      </c>
      <c r="M123" s="17"/>
      <c r="N123" s="12"/>
    </row>
    <row r="124" spans="1:14" s="16" customFormat="1" ht="12" customHeight="1" x14ac:dyDescent="0.25">
      <c r="A124" s="31">
        <v>122</v>
      </c>
      <c r="B124" s="31" t="s">
        <v>889</v>
      </c>
      <c r="C124" s="28" t="s">
        <v>36</v>
      </c>
      <c r="D124" s="31" t="s">
        <v>17</v>
      </c>
      <c r="E124" s="50" t="str">
        <f>HYPERLINK('Concise Lot Listing'!L124,'Concise Lot Listing'!K124)</f>
        <v>Chateau Haut-Brion Premier Cru Classe, Pessac-Leognan - In Bond</v>
      </c>
      <c r="F124" s="12"/>
      <c r="G124" s="31" t="s">
        <v>18</v>
      </c>
      <c r="H124" s="31">
        <v>6</v>
      </c>
      <c r="I124" s="31" t="s">
        <v>21</v>
      </c>
      <c r="J124" s="35" t="s">
        <v>24</v>
      </c>
      <c r="K124" s="14">
        <v>1500</v>
      </c>
      <c r="L124" s="13">
        <v>2000</v>
      </c>
      <c r="M124" s="17"/>
      <c r="N124" s="12" t="s">
        <v>44</v>
      </c>
    </row>
    <row r="125" spans="1:14" s="16" customFormat="1" ht="12" customHeight="1" x14ac:dyDescent="0.25">
      <c r="A125" s="31">
        <v>123</v>
      </c>
      <c r="B125" s="31" t="s">
        <v>889</v>
      </c>
      <c r="C125" s="28" t="s">
        <v>36</v>
      </c>
      <c r="D125" s="31" t="s">
        <v>17</v>
      </c>
      <c r="E125" s="50" t="str">
        <f>HYPERLINK('Concise Lot Listing'!L125,'Concise Lot Listing'!K125)</f>
        <v>Chateau Brane-Cantenac 2eme Cru Classe, Margaux</v>
      </c>
      <c r="F125" s="12"/>
      <c r="G125" s="31" t="s">
        <v>18</v>
      </c>
      <c r="H125" s="31">
        <v>6</v>
      </c>
      <c r="I125" s="31" t="s">
        <v>21</v>
      </c>
      <c r="J125" s="35" t="s">
        <v>20</v>
      </c>
      <c r="K125" s="14">
        <v>220</v>
      </c>
      <c r="L125" s="13">
        <v>260</v>
      </c>
      <c r="M125" s="17"/>
      <c r="N125" s="12"/>
    </row>
    <row r="126" spans="1:14" s="16" customFormat="1" ht="12" customHeight="1" x14ac:dyDescent="0.25">
      <c r="A126" s="31">
        <v>124</v>
      </c>
      <c r="B126" s="31" t="s">
        <v>889</v>
      </c>
      <c r="C126" s="28" t="s">
        <v>36</v>
      </c>
      <c r="D126" s="31" t="s">
        <v>17</v>
      </c>
      <c r="E126" s="50" t="str">
        <f>HYPERLINK('Concise Lot Listing'!L126,'Concise Lot Listing'!K126)</f>
        <v>Chateau Angludet, Margaux</v>
      </c>
      <c r="F126" s="12"/>
      <c r="G126" s="31" t="s">
        <v>18</v>
      </c>
      <c r="H126" s="31">
        <v>12</v>
      </c>
      <c r="I126" s="31" t="s">
        <v>21</v>
      </c>
      <c r="J126" s="35" t="s">
        <v>20</v>
      </c>
      <c r="K126" s="14">
        <v>200</v>
      </c>
      <c r="L126" s="13">
        <v>260</v>
      </c>
      <c r="M126" s="17"/>
      <c r="N126" s="12"/>
    </row>
    <row r="127" spans="1:14" s="16" customFormat="1" ht="12" customHeight="1" x14ac:dyDescent="0.25">
      <c r="A127" s="31">
        <v>125</v>
      </c>
      <c r="B127" s="31" t="s">
        <v>889</v>
      </c>
      <c r="C127" s="28" t="s">
        <v>36</v>
      </c>
      <c r="D127" s="31" t="s">
        <v>17</v>
      </c>
      <c r="E127" s="50" t="str">
        <f>HYPERLINK('Concise Lot Listing'!L127,'Concise Lot Listing'!K127)</f>
        <v>Segla, Margaux</v>
      </c>
      <c r="F127" s="12"/>
      <c r="G127" s="31" t="s">
        <v>18</v>
      </c>
      <c r="H127" s="31">
        <v>12</v>
      </c>
      <c r="I127" s="31" t="s">
        <v>21</v>
      </c>
      <c r="J127" s="35" t="s">
        <v>20</v>
      </c>
      <c r="K127" s="14">
        <v>200</v>
      </c>
      <c r="L127" s="13">
        <v>250</v>
      </c>
      <c r="M127" s="19"/>
      <c r="N127" s="12"/>
    </row>
    <row r="128" spans="1:14" s="16" customFormat="1" ht="12" customHeight="1" x14ac:dyDescent="0.25">
      <c r="A128" s="31">
        <v>126</v>
      </c>
      <c r="B128" s="31" t="s">
        <v>890</v>
      </c>
      <c r="C128" s="28" t="s">
        <v>36</v>
      </c>
      <c r="D128" s="31" t="s">
        <v>17</v>
      </c>
      <c r="E128" s="50" t="str">
        <f>HYPERLINK('Concise Lot Listing'!L128,'Concise Lot Listing'!K128)</f>
        <v>Chateau Meyney, Saint-Estephe - In Bond</v>
      </c>
      <c r="F128" s="12"/>
      <c r="G128" s="31" t="s">
        <v>18</v>
      </c>
      <c r="H128" s="31">
        <v>12</v>
      </c>
      <c r="I128" s="31" t="s">
        <v>21</v>
      </c>
      <c r="J128" s="35" t="s">
        <v>24</v>
      </c>
      <c r="K128" s="14">
        <v>200</v>
      </c>
      <c r="L128" s="13">
        <v>300</v>
      </c>
      <c r="M128" s="17"/>
      <c r="N128" s="12" t="s">
        <v>44</v>
      </c>
    </row>
    <row r="129" spans="1:28" s="16" customFormat="1" ht="12" customHeight="1" x14ac:dyDescent="0.25">
      <c r="A129" s="31">
        <v>127</v>
      </c>
      <c r="B129" s="31" t="s">
        <v>890</v>
      </c>
      <c r="C129" s="28" t="s">
        <v>36</v>
      </c>
      <c r="D129" s="31" t="s">
        <v>17</v>
      </c>
      <c r="E129" s="50" t="str">
        <f>HYPERLINK('Concise Lot Listing'!L129,'Concise Lot Listing'!K129)</f>
        <v>Chateau Meyney, Saint-Estephe - In Bond</v>
      </c>
      <c r="F129" s="12"/>
      <c r="G129" s="31" t="s">
        <v>18</v>
      </c>
      <c r="H129" s="31">
        <v>12</v>
      </c>
      <c r="I129" s="31" t="s">
        <v>21</v>
      </c>
      <c r="J129" s="35" t="s">
        <v>24</v>
      </c>
      <c r="K129" s="14">
        <v>200</v>
      </c>
      <c r="L129" s="13">
        <v>300</v>
      </c>
      <c r="M129" s="17"/>
      <c r="N129" s="12" t="s">
        <v>44</v>
      </c>
    </row>
    <row r="130" spans="1:28" s="16" customFormat="1" ht="12" customHeight="1" x14ac:dyDescent="0.25">
      <c r="A130" s="31">
        <v>128</v>
      </c>
      <c r="B130" s="31" t="s">
        <v>890</v>
      </c>
      <c r="C130" s="28" t="s">
        <v>36</v>
      </c>
      <c r="D130" s="31" t="s">
        <v>17</v>
      </c>
      <c r="E130" s="50" t="str">
        <f>HYPERLINK('Concise Lot Listing'!L130,'Concise Lot Listing'!K130)</f>
        <v>Chateau Meyney, Saint-Estephe - In Bond</v>
      </c>
      <c r="F130" s="12"/>
      <c r="G130" s="31" t="s">
        <v>18</v>
      </c>
      <c r="H130" s="31">
        <v>12</v>
      </c>
      <c r="I130" s="31" t="s">
        <v>21</v>
      </c>
      <c r="J130" s="35" t="s">
        <v>24</v>
      </c>
      <c r="K130" s="14">
        <v>200</v>
      </c>
      <c r="L130" s="13">
        <v>300</v>
      </c>
      <c r="M130" s="17"/>
      <c r="N130" s="12" t="s">
        <v>44</v>
      </c>
    </row>
    <row r="131" spans="1:28" s="16" customFormat="1" ht="12" customHeight="1" x14ac:dyDescent="0.25">
      <c r="A131" s="31">
        <v>129</v>
      </c>
      <c r="B131" s="31" t="s">
        <v>890</v>
      </c>
      <c r="C131" s="28" t="s">
        <v>36</v>
      </c>
      <c r="D131" s="31" t="s">
        <v>17</v>
      </c>
      <c r="E131" s="50" t="str">
        <f>HYPERLINK('Concise Lot Listing'!L131,'Concise Lot Listing'!K131)</f>
        <v>Chateau Beaumont, Haut-Medoc</v>
      </c>
      <c r="F131" s="12"/>
      <c r="G131" s="31" t="s">
        <v>18</v>
      </c>
      <c r="H131" s="31">
        <v>12</v>
      </c>
      <c r="I131" s="31" t="s">
        <v>21</v>
      </c>
      <c r="J131" s="35" t="s">
        <v>20</v>
      </c>
      <c r="K131" s="14">
        <v>80</v>
      </c>
      <c r="L131" s="13">
        <v>120</v>
      </c>
      <c r="M131" s="17"/>
      <c r="N131" s="12"/>
    </row>
    <row r="132" spans="1:28" s="16" customFormat="1" ht="12" customHeight="1" x14ac:dyDescent="0.25">
      <c r="A132" s="31">
        <v>130</v>
      </c>
      <c r="B132" s="31" t="s">
        <v>890</v>
      </c>
      <c r="C132" s="28" t="s">
        <v>36</v>
      </c>
      <c r="D132" s="31" t="s">
        <v>17</v>
      </c>
      <c r="E132" s="50" t="str">
        <f>HYPERLINK('Concise Lot Listing'!L132,'Concise Lot Listing'!K132)</f>
        <v>Chateau Beaumont, Haut-Medoc</v>
      </c>
      <c r="F132" s="12"/>
      <c r="G132" s="31" t="s">
        <v>18</v>
      </c>
      <c r="H132" s="31">
        <v>12</v>
      </c>
      <c r="I132" s="31" t="s">
        <v>21</v>
      </c>
      <c r="J132" s="35" t="s">
        <v>20</v>
      </c>
      <c r="K132" s="14">
        <v>80</v>
      </c>
      <c r="L132" s="13">
        <v>120</v>
      </c>
      <c r="M132" s="17"/>
      <c r="N132" s="12"/>
    </row>
    <row r="133" spans="1:28" s="16" customFormat="1" ht="12" customHeight="1" x14ac:dyDescent="0.25">
      <c r="A133" s="31">
        <v>131</v>
      </c>
      <c r="B133" s="31" t="s">
        <v>890</v>
      </c>
      <c r="C133" s="28" t="s">
        <v>36</v>
      </c>
      <c r="D133" s="31" t="s">
        <v>17</v>
      </c>
      <c r="E133" s="50" t="str">
        <f>HYPERLINK('Concise Lot Listing'!L133,'Concise Lot Listing'!K133)</f>
        <v>Chateau Senejac, Haut-Medoc</v>
      </c>
      <c r="F133" s="12"/>
      <c r="G133" s="31" t="s">
        <v>18</v>
      </c>
      <c r="H133" s="31">
        <v>12</v>
      </c>
      <c r="I133" s="31" t="s">
        <v>25</v>
      </c>
      <c r="J133" s="35" t="s">
        <v>20</v>
      </c>
      <c r="K133" s="14">
        <v>100</v>
      </c>
      <c r="L133" s="13">
        <v>150</v>
      </c>
      <c r="M133" s="17"/>
      <c r="N133" s="12"/>
    </row>
    <row r="134" spans="1:28" s="16" customFormat="1" ht="12" customHeight="1" x14ac:dyDescent="0.25">
      <c r="A134" s="31">
        <v>132</v>
      </c>
      <c r="B134" s="31" t="s">
        <v>890</v>
      </c>
      <c r="C134" s="28" t="s">
        <v>36</v>
      </c>
      <c r="D134" s="31" t="s">
        <v>17</v>
      </c>
      <c r="E134" s="50" t="str">
        <f>HYPERLINK('Concise Lot Listing'!L134,'Concise Lot Listing'!K134)</f>
        <v>Chateau Anthonic, Moulis en Medoc - In Bond</v>
      </c>
      <c r="F134" s="12"/>
      <c r="G134" s="31" t="s">
        <v>18</v>
      </c>
      <c r="H134" s="31">
        <v>12</v>
      </c>
      <c r="I134" s="31" t="s">
        <v>21</v>
      </c>
      <c r="J134" s="35" t="s">
        <v>24</v>
      </c>
      <c r="K134" s="14">
        <v>140</v>
      </c>
      <c r="L134" s="13">
        <v>180</v>
      </c>
      <c r="M134" s="17" t="s">
        <v>28</v>
      </c>
      <c r="N134" s="12"/>
    </row>
    <row r="135" spans="1:28" s="16" customFormat="1" ht="12" customHeight="1" x14ac:dyDescent="0.25">
      <c r="A135" s="31">
        <v>133</v>
      </c>
      <c r="B135" s="31" t="s">
        <v>891</v>
      </c>
      <c r="C135" s="28" t="s">
        <v>36</v>
      </c>
      <c r="D135" s="31" t="s">
        <v>17</v>
      </c>
      <c r="E135" s="50" t="str">
        <f>HYPERLINK('Concise Lot Listing'!L135,'Concise Lot Listing'!K135)</f>
        <v>Chateau Calon Segur 3eme Cru Classe, Saint-Estephe - In Bond</v>
      </c>
      <c r="F135" s="12"/>
      <c r="G135" s="31" t="s">
        <v>18</v>
      </c>
      <c r="H135" s="31">
        <v>12</v>
      </c>
      <c r="I135" s="31" t="s">
        <v>21</v>
      </c>
      <c r="J135" s="35" t="s">
        <v>24</v>
      </c>
      <c r="K135" s="14">
        <v>560</v>
      </c>
      <c r="L135" s="13">
        <v>720</v>
      </c>
      <c r="M135" s="17" t="s">
        <v>28</v>
      </c>
      <c r="N135" s="12" t="s">
        <v>44</v>
      </c>
    </row>
    <row r="136" spans="1:28" s="16" customFormat="1" ht="12" customHeight="1" x14ac:dyDescent="0.25">
      <c r="A136" s="31">
        <v>134</v>
      </c>
      <c r="B136" s="31" t="s">
        <v>891</v>
      </c>
      <c r="C136" s="28" t="s">
        <v>36</v>
      </c>
      <c r="D136" s="31" t="s">
        <v>17</v>
      </c>
      <c r="E136" s="50" t="str">
        <f>HYPERLINK('Concise Lot Listing'!L136,'Concise Lot Listing'!K136)</f>
        <v>Chateau Calon Segur 3eme Cru Classe, Saint-Estephe - In Bond</v>
      </c>
      <c r="F136" s="12"/>
      <c r="G136" s="31" t="s">
        <v>18</v>
      </c>
      <c r="H136" s="31">
        <v>6</v>
      </c>
      <c r="I136" s="31" t="s">
        <v>21</v>
      </c>
      <c r="J136" s="35" t="s">
        <v>24</v>
      </c>
      <c r="K136" s="14">
        <v>280</v>
      </c>
      <c r="L136" s="13">
        <v>360</v>
      </c>
      <c r="M136" s="17"/>
      <c r="N136" s="12" t="s">
        <v>44</v>
      </c>
    </row>
    <row r="137" spans="1:28" ht="12" customHeight="1" x14ac:dyDescent="0.25">
      <c r="A137" s="31">
        <v>135</v>
      </c>
      <c r="B137" s="31" t="s">
        <v>891</v>
      </c>
      <c r="C137" s="28" t="s">
        <v>36</v>
      </c>
      <c r="D137" s="31" t="s">
        <v>17</v>
      </c>
      <c r="E137" s="50" t="str">
        <f>HYPERLINK('Concise Lot Listing'!L137,'Concise Lot Listing'!K137)</f>
        <v>Lacoste-Borie, Pauillac</v>
      </c>
      <c r="F137" s="12"/>
      <c r="G137" s="31" t="s">
        <v>18</v>
      </c>
      <c r="H137" s="31">
        <v>12</v>
      </c>
      <c r="I137" s="31" t="s">
        <v>25</v>
      </c>
      <c r="J137" s="35" t="s">
        <v>20</v>
      </c>
      <c r="K137" s="14">
        <v>100</v>
      </c>
      <c r="L137" s="13">
        <v>140</v>
      </c>
      <c r="M137" s="17"/>
      <c r="N137" s="12"/>
      <c r="O137" s="20"/>
      <c r="P137" s="20"/>
      <c r="Q137" s="20"/>
      <c r="R137" s="20"/>
      <c r="S137" s="20"/>
      <c r="T137" s="20"/>
      <c r="U137" s="20"/>
      <c r="V137" s="20"/>
      <c r="W137" s="20"/>
      <c r="X137" s="20"/>
      <c r="Y137" s="20"/>
      <c r="Z137" s="20"/>
      <c r="AA137" s="20"/>
      <c r="AB137" s="20"/>
    </row>
    <row r="138" spans="1:28" ht="12" customHeight="1" x14ac:dyDescent="0.25">
      <c r="A138" s="31">
        <v>136</v>
      </c>
      <c r="B138" s="31" t="s">
        <v>891</v>
      </c>
      <c r="C138" s="28" t="s">
        <v>36</v>
      </c>
      <c r="D138" s="31" t="s">
        <v>17</v>
      </c>
      <c r="E138" s="50" t="str">
        <f>HYPERLINK('Concise Lot Listing'!L138,'Concise Lot Listing'!K138)</f>
        <v>Chateau Beaumont, Haut-Medoc</v>
      </c>
      <c r="F138" s="12"/>
      <c r="G138" s="31" t="s">
        <v>18</v>
      </c>
      <c r="H138" s="31">
        <v>12</v>
      </c>
      <c r="I138" s="31" t="s">
        <v>25</v>
      </c>
      <c r="J138" s="35" t="s">
        <v>20</v>
      </c>
      <c r="K138" s="14">
        <v>80</v>
      </c>
      <c r="L138" s="13">
        <v>120</v>
      </c>
      <c r="M138" s="17"/>
      <c r="N138" s="12"/>
      <c r="O138" s="20"/>
      <c r="P138" s="20"/>
      <c r="Q138" s="20"/>
      <c r="R138" s="20"/>
      <c r="S138" s="20"/>
      <c r="T138" s="20"/>
      <c r="U138" s="20"/>
      <c r="V138" s="20"/>
      <c r="W138" s="20"/>
      <c r="X138" s="20"/>
      <c r="Y138" s="20"/>
      <c r="Z138" s="20"/>
      <c r="AA138" s="20"/>
      <c r="AB138" s="20"/>
    </row>
    <row r="139" spans="1:28" s="16" customFormat="1" ht="12" customHeight="1" x14ac:dyDescent="0.25">
      <c r="A139" s="31">
        <v>137</v>
      </c>
      <c r="B139" s="31" t="s">
        <v>891</v>
      </c>
      <c r="C139" s="28" t="s">
        <v>36</v>
      </c>
      <c r="D139" s="31" t="s">
        <v>17</v>
      </c>
      <c r="E139" s="50" t="str">
        <f>HYPERLINK('Concise Lot Listing'!L139,'Concise Lot Listing'!K139)</f>
        <v>Chateau Potensac, Medoc</v>
      </c>
      <c r="F139" s="12"/>
      <c r="G139" s="31" t="s">
        <v>18</v>
      </c>
      <c r="H139" s="31">
        <v>12</v>
      </c>
      <c r="I139" s="31" t="s">
        <v>25</v>
      </c>
      <c r="J139" s="35" t="s">
        <v>20</v>
      </c>
      <c r="K139" s="14">
        <v>120</v>
      </c>
      <c r="L139" s="13">
        <v>150</v>
      </c>
      <c r="M139" s="17"/>
      <c r="N139" s="12"/>
    </row>
    <row r="140" spans="1:28" s="16" customFormat="1" ht="12" customHeight="1" x14ac:dyDescent="0.25">
      <c r="A140" s="31">
        <v>138</v>
      </c>
      <c r="B140" s="31" t="s">
        <v>892</v>
      </c>
      <c r="C140" s="28" t="s">
        <v>36</v>
      </c>
      <c r="D140" s="31" t="s">
        <v>17</v>
      </c>
      <c r="E140" s="50" t="str">
        <f>HYPERLINK('Concise Lot Listing'!L140,'Concise Lot Listing'!K140)</f>
        <v>Chateau Leoville Barton 2eme Cru Classe, Saint-Julien - In Bond</v>
      </c>
      <c r="F140" s="12"/>
      <c r="G140" s="31" t="s">
        <v>18</v>
      </c>
      <c r="H140" s="31">
        <v>6</v>
      </c>
      <c r="I140" s="31" t="s">
        <v>21</v>
      </c>
      <c r="J140" s="35" t="s">
        <v>24</v>
      </c>
      <c r="K140" s="14">
        <v>240</v>
      </c>
      <c r="L140" s="13">
        <v>300</v>
      </c>
      <c r="M140" s="17"/>
      <c r="N140" s="12"/>
    </row>
    <row r="141" spans="1:28" s="16" customFormat="1" ht="12" customHeight="1" x14ac:dyDescent="0.25">
      <c r="A141" s="31">
        <v>139</v>
      </c>
      <c r="B141" s="31" t="s">
        <v>892</v>
      </c>
      <c r="C141" s="28" t="s">
        <v>36</v>
      </c>
      <c r="D141" s="31" t="s">
        <v>17</v>
      </c>
      <c r="E141" s="50" t="str">
        <f>HYPERLINK('Concise Lot Listing'!L141,'Concise Lot Listing'!K141)</f>
        <v>Chateau Leoville Barton 2eme Cru Classe, Saint-Julien - In Bond</v>
      </c>
      <c r="F141" s="12"/>
      <c r="G141" s="31" t="s">
        <v>18</v>
      </c>
      <c r="H141" s="31">
        <v>6</v>
      </c>
      <c r="I141" s="31" t="s">
        <v>21</v>
      </c>
      <c r="J141" s="35" t="s">
        <v>24</v>
      </c>
      <c r="K141" s="14">
        <v>240</v>
      </c>
      <c r="L141" s="13">
        <v>300</v>
      </c>
      <c r="M141" s="17"/>
      <c r="N141" s="12"/>
    </row>
    <row r="142" spans="1:28" s="16" customFormat="1" ht="12" customHeight="1" x14ac:dyDescent="0.25">
      <c r="A142" s="31">
        <v>140</v>
      </c>
      <c r="B142" s="31" t="s">
        <v>892</v>
      </c>
      <c r="C142" s="28" t="s">
        <v>36</v>
      </c>
      <c r="D142" s="31" t="s">
        <v>17</v>
      </c>
      <c r="E142" s="50" t="str">
        <f>HYPERLINK('Concise Lot Listing'!L142,'Concise Lot Listing'!K142)</f>
        <v>Chateau Batailley 5eme Cru Classe, Pauillac - In Bond</v>
      </c>
      <c r="F142" s="12"/>
      <c r="G142" s="31" t="s">
        <v>18</v>
      </c>
      <c r="H142" s="31">
        <v>12</v>
      </c>
      <c r="I142" s="31" t="s">
        <v>21</v>
      </c>
      <c r="J142" s="35" t="s">
        <v>24</v>
      </c>
      <c r="K142" s="14">
        <v>340</v>
      </c>
      <c r="L142" s="13">
        <v>400</v>
      </c>
      <c r="M142" s="17"/>
      <c r="N142" s="12"/>
    </row>
    <row r="143" spans="1:28" s="16" customFormat="1" ht="12" customHeight="1" x14ac:dyDescent="0.25">
      <c r="A143" s="31">
        <v>141</v>
      </c>
      <c r="B143" s="31" t="s">
        <v>892</v>
      </c>
      <c r="C143" s="28" t="s">
        <v>36</v>
      </c>
      <c r="D143" s="31" t="s">
        <v>17</v>
      </c>
      <c r="E143" s="50" t="str">
        <f>HYPERLINK('Concise Lot Listing'!L143,'Concise Lot Listing'!K143)</f>
        <v>Chateau Batailley 5eme Cru Classe, Pauillac - In Bond</v>
      </c>
      <c r="F143" s="12"/>
      <c r="G143" s="31" t="s">
        <v>18</v>
      </c>
      <c r="H143" s="31">
        <v>12</v>
      </c>
      <c r="I143" s="31" t="s">
        <v>21</v>
      </c>
      <c r="J143" s="35" t="s">
        <v>24</v>
      </c>
      <c r="K143" s="14">
        <v>340</v>
      </c>
      <c r="L143" s="13">
        <v>400</v>
      </c>
      <c r="M143" s="17"/>
      <c r="N143" s="12"/>
    </row>
    <row r="144" spans="1:28" s="16" customFormat="1" ht="12" customHeight="1" x14ac:dyDescent="0.25">
      <c r="A144" s="31">
        <v>142</v>
      </c>
      <c r="B144" s="31" t="s">
        <v>892</v>
      </c>
      <c r="C144" s="28" t="s">
        <v>36</v>
      </c>
      <c r="D144" s="31" t="s">
        <v>17</v>
      </c>
      <c r="E144" s="50" t="str">
        <f>HYPERLINK('Concise Lot Listing'!L144,'Concise Lot Listing'!K144)</f>
        <v>Chateau Anthonic, Moulis en Medoc - In Bond</v>
      </c>
      <c r="F144" s="12"/>
      <c r="G144" s="31" t="s">
        <v>18</v>
      </c>
      <c r="H144" s="31">
        <v>12</v>
      </c>
      <c r="I144" s="31" t="s">
        <v>25</v>
      </c>
      <c r="J144" s="35" t="s">
        <v>24</v>
      </c>
      <c r="K144" s="14">
        <v>120</v>
      </c>
      <c r="L144" s="13">
        <v>150</v>
      </c>
      <c r="M144" s="17" t="s">
        <v>28</v>
      </c>
      <c r="N144" s="12"/>
    </row>
    <row r="145" spans="1:28" s="16" customFormat="1" ht="12" customHeight="1" x14ac:dyDescent="0.25">
      <c r="A145" s="31">
        <v>143</v>
      </c>
      <c r="B145" s="31" t="s">
        <v>858</v>
      </c>
      <c r="C145" s="28" t="s">
        <v>36</v>
      </c>
      <c r="D145" s="31" t="s">
        <v>17</v>
      </c>
      <c r="E145" s="50" t="str">
        <f>HYPERLINK('Concise Lot Listing'!L145,'Concise Lot Listing'!K145)</f>
        <v>Chateau Giscours 3eme Cru Classe, Margaux - In Bond</v>
      </c>
      <c r="F145" s="12"/>
      <c r="G145" s="31" t="s">
        <v>18</v>
      </c>
      <c r="H145" s="31">
        <v>6</v>
      </c>
      <c r="I145" s="31" t="s">
        <v>21</v>
      </c>
      <c r="J145" s="35" t="s">
        <v>24</v>
      </c>
      <c r="K145" s="14">
        <v>180</v>
      </c>
      <c r="L145" s="13">
        <v>200</v>
      </c>
      <c r="M145" s="17"/>
      <c r="N145" s="12"/>
    </row>
    <row r="146" spans="1:28" ht="12" customHeight="1" x14ac:dyDescent="0.25">
      <c r="A146" s="31">
        <v>144</v>
      </c>
      <c r="B146" s="31" t="s">
        <v>858</v>
      </c>
      <c r="C146" s="28" t="s">
        <v>36</v>
      </c>
      <c r="D146" s="31" t="s">
        <v>17</v>
      </c>
      <c r="E146" s="50" t="str">
        <f>HYPERLINK('Concise Lot Listing'!L146,'Concise Lot Listing'!K146)</f>
        <v>Chateau Lynch Bages 5eme Cru Classe, Pauillac - In Bond</v>
      </c>
      <c r="F146" s="12"/>
      <c r="G146" s="31" t="s">
        <v>18</v>
      </c>
      <c r="H146" s="31">
        <v>12</v>
      </c>
      <c r="I146" s="31" t="s">
        <v>21</v>
      </c>
      <c r="J146" s="35" t="s">
        <v>24</v>
      </c>
      <c r="K146" s="14">
        <v>600</v>
      </c>
      <c r="L146" s="13">
        <v>720</v>
      </c>
      <c r="M146" s="17"/>
      <c r="N146" s="12"/>
      <c r="O146" s="20"/>
      <c r="P146" s="20"/>
      <c r="Q146" s="20"/>
      <c r="R146" s="20"/>
      <c r="S146" s="20"/>
      <c r="T146" s="20"/>
      <c r="U146" s="20"/>
      <c r="V146" s="20"/>
      <c r="W146" s="20"/>
      <c r="X146" s="20"/>
      <c r="Y146" s="20"/>
      <c r="Z146" s="20"/>
      <c r="AA146" s="20"/>
      <c r="AB146" s="20"/>
    </row>
    <row r="147" spans="1:28" s="16" customFormat="1" ht="12" customHeight="1" x14ac:dyDescent="0.25">
      <c r="A147" s="31">
        <v>145</v>
      </c>
      <c r="B147" s="31" t="s">
        <v>858</v>
      </c>
      <c r="C147" s="28" t="s">
        <v>36</v>
      </c>
      <c r="D147" s="31" t="s">
        <v>17</v>
      </c>
      <c r="E147" s="50" t="str">
        <f>HYPERLINK('Concise Lot Listing'!L147,'Concise Lot Listing'!K147)</f>
        <v>Chateau Siran, Margaux - In Bond</v>
      </c>
      <c r="F147" s="12"/>
      <c r="G147" s="31" t="s">
        <v>18</v>
      </c>
      <c r="H147" s="31">
        <v>12</v>
      </c>
      <c r="I147" s="31" t="s">
        <v>21</v>
      </c>
      <c r="J147" s="35" t="s">
        <v>24</v>
      </c>
      <c r="K147" s="14">
        <v>220</v>
      </c>
      <c r="L147" s="13">
        <v>250</v>
      </c>
      <c r="M147" s="17" t="s">
        <v>28</v>
      </c>
      <c r="N147" s="12"/>
    </row>
    <row r="148" spans="1:28" s="16" customFormat="1" ht="12" customHeight="1" x14ac:dyDescent="0.25">
      <c r="A148" s="31">
        <v>146</v>
      </c>
      <c r="B148" s="31" t="s">
        <v>858</v>
      </c>
      <c r="C148" s="28" t="s">
        <v>36</v>
      </c>
      <c r="D148" s="31" t="s">
        <v>17</v>
      </c>
      <c r="E148" s="50" t="str">
        <f>HYPERLINK('Concise Lot Listing'!L148,'Concise Lot Listing'!K148)</f>
        <v>Chateau Tour St Bonnet, Medoc - In Bond</v>
      </c>
      <c r="F148" s="12"/>
      <c r="G148" s="31" t="s">
        <v>18</v>
      </c>
      <c r="H148" s="31">
        <v>12</v>
      </c>
      <c r="I148" s="31" t="s">
        <v>25</v>
      </c>
      <c r="J148" s="35" t="s">
        <v>24</v>
      </c>
      <c r="K148" s="14">
        <v>90</v>
      </c>
      <c r="L148" s="13">
        <v>120</v>
      </c>
      <c r="M148" s="17"/>
      <c r="N148" s="12"/>
    </row>
    <row r="149" spans="1:28" s="16" customFormat="1" ht="12" customHeight="1" x14ac:dyDescent="0.25">
      <c r="A149" s="31">
        <v>147</v>
      </c>
      <c r="B149" s="31" t="s">
        <v>858</v>
      </c>
      <c r="C149" s="28" t="s">
        <v>36</v>
      </c>
      <c r="D149" s="31" t="s">
        <v>17</v>
      </c>
      <c r="E149" s="50" t="str">
        <f>HYPERLINK('Concise Lot Listing'!L149,'Concise Lot Listing'!K149)</f>
        <v>Chateau Tour St Bonnet, Medoc - In Bond</v>
      </c>
      <c r="F149" s="12"/>
      <c r="G149" s="31" t="s">
        <v>18</v>
      </c>
      <c r="H149" s="31">
        <v>12</v>
      </c>
      <c r="I149" s="31" t="s">
        <v>25</v>
      </c>
      <c r="J149" s="35" t="s">
        <v>24</v>
      </c>
      <c r="K149" s="14">
        <v>90</v>
      </c>
      <c r="L149" s="13">
        <v>120</v>
      </c>
      <c r="M149" s="17"/>
      <c r="N149" s="12"/>
    </row>
    <row r="150" spans="1:28" s="16" customFormat="1" ht="12" customHeight="1" x14ac:dyDescent="0.25">
      <c r="A150" s="31">
        <v>148</v>
      </c>
      <c r="B150" s="31" t="s">
        <v>858</v>
      </c>
      <c r="C150" s="28" t="s">
        <v>36</v>
      </c>
      <c r="D150" s="31" t="s">
        <v>17</v>
      </c>
      <c r="E150" s="50" t="str">
        <f>HYPERLINK('Concise Lot Listing'!L150,'Concise Lot Listing'!K150)</f>
        <v>Chateau Tour St Bonnet, Medoc - In Bond</v>
      </c>
      <c r="F150" s="12"/>
      <c r="G150" s="31" t="s">
        <v>18</v>
      </c>
      <c r="H150" s="31">
        <v>12</v>
      </c>
      <c r="I150" s="31" t="s">
        <v>25</v>
      </c>
      <c r="J150" s="35" t="s">
        <v>24</v>
      </c>
      <c r="K150" s="14">
        <v>90</v>
      </c>
      <c r="L150" s="13">
        <v>120</v>
      </c>
      <c r="M150" s="17"/>
      <c r="N150" s="12"/>
    </row>
    <row r="151" spans="1:28" s="16" customFormat="1" ht="12" customHeight="1" x14ac:dyDescent="0.25">
      <c r="A151" s="31">
        <v>149</v>
      </c>
      <c r="B151" s="31" t="s">
        <v>858</v>
      </c>
      <c r="C151" s="28" t="s">
        <v>36</v>
      </c>
      <c r="D151" s="31" t="s">
        <v>17</v>
      </c>
      <c r="E151" s="50" t="str">
        <f>HYPERLINK('Concise Lot Listing'!L151,'Concise Lot Listing'!K151)</f>
        <v>Chateau Anthonic, Moulis en Medoc - In Bond</v>
      </c>
      <c r="F151" s="12"/>
      <c r="G151" s="31" t="s">
        <v>18</v>
      </c>
      <c r="H151" s="31">
        <v>12</v>
      </c>
      <c r="I151" s="31" t="s">
        <v>25</v>
      </c>
      <c r="J151" s="35" t="s">
        <v>24</v>
      </c>
      <c r="K151" s="14">
        <v>120</v>
      </c>
      <c r="L151" s="13">
        <v>150</v>
      </c>
      <c r="M151" s="15" t="s">
        <v>28</v>
      </c>
      <c r="N151" s="12"/>
    </row>
    <row r="152" spans="1:28" s="16" customFormat="1" ht="12" customHeight="1" x14ac:dyDescent="0.25">
      <c r="A152" s="31">
        <v>150</v>
      </c>
      <c r="B152" s="31" t="s">
        <v>29</v>
      </c>
      <c r="C152" s="28" t="s">
        <v>36</v>
      </c>
      <c r="D152" s="31" t="s">
        <v>17</v>
      </c>
      <c r="E152" s="50" t="str">
        <f>HYPERLINK('Concise Lot Listing'!L152,'Concise Lot Listing'!K152)</f>
        <v>1959/1985 Cos d'Estournel 2eme Cru Classe, Saint-Estephe</v>
      </c>
      <c r="F152" s="12"/>
      <c r="G152" s="31" t="s">
        <v>18</v>
      </c>
      <c r="H152" s="31">
        <v>2</v>
      </c>
      <c r="I152" s="31" t="s">
        <v>19</v>
      </c>
      <c r="J152" s="35" t="s">
        <v>20</v>
      </c>
      <c r="K152" s="14">
        <v>120</v>
      </c>
      <c r="L152" s="13">
        <v>180</v>
      </c>
      <c r="M152" s="15" t="s">
        <v>750</v>
      </c>
      <c r="N152" s="12" t="s">
        <v>814</v>
      </c>
    </row>
    <row r="153" spans="1:28" s="16" customFormat="1" ht="12" customHeight="1" x14ac:dyDescent="0.25">
      <c r="A153" s="31">
        <v>151</v>
      </c>
      <c r="B153" s="31" t="s">
        <v>856</v>
      </c>
      <c r="C153" s="28" t="s">
        <v>36</v>
      </c>
      <c r="D153" s="31" t="s">
        <v>17</v>
      </c>
      <c r="E153" s="50" t="str">
        <f>HYPERLINK('Concise Lot Listing'!L153,'Concise Lot Listing'!K153)</f>
        <v>Mixed Lot of Chateau Haut-Bailly &amp; Chateau La Mission Haut-Brion Cru Classe, Pessac-Leognan</v>
      </c>
      <c r="F153" s="12"/>
      <c r="G153" s="31" t="s">
        <v>18</v>
      </c>
      <c r="H153" s="31">
        <v>2</v>
      </c>
      <c r="I153" s="31" t="s">
        <v>19</v>
      </c>
      <c r="J153" s="35" t="s">
        <v>20</v>
      </c>
      <c r="K153" s="14">
        <v>300</v>
      </c>
      <c r="L153" s="13">
        <v>400</v>
      </c>
      <c r="M153" s="15" t="s">
        <v>893</v>
      </c>
      <c r="N153" s="12" t="s">
        <v>814</v>
      </c>
    </row>
    <row r="154" spans="1:28" s="16" customFormat="1" ht="12" customHeight="1" x14ac:dyDescent="0.25">
      <c r="A154" s="31">
        <v>152</v>
      </c>
      <c r="B154" s="31" t="s">
        <v>29</v>
      </c>
      <c r="C154" s="28" t="s">
        <v>36</v>
      </c>
      <c r="D154" s="31" t="s">
        <v>17</v>
      </c>
      <c r="E154" s="50" t="str">
        <f>HYPERLINK('Concise Lot Listing'!L154,'Concise Lot Listing'!K154)</f>
        <v>1970/1971 Ducru-Beaucaillou 2eme Cru Classe, Saint-Julien</v>
      </c>
      <c r="F154" s="12"/>
      <c r="G154" s="31" t="s">
        <v>18</v>
      </c>
      <c r="H154" s="31">
        <v>3</v>
      </c>
      <c r="I154" s="31" t="s">
        <v>19</v>
      </c>
      <c r="J154" s="35" t="s">
        <v>20</v>
      </c>
      <c r="K154" s="14">
        <v>150</v>
      </c>
      <c r="L154" s="13">
        <v>200</v>
      </c>
      <c r="M154" s="15" t="s">
        <v>751</v>
      </c>
      <c r="N154" s="12" t="s">
        <v>814</v>
      </c>
    </row>
    <row r="155" spans="1:28" s="16" customFormat="1" ht="12" customHeight="1" x14ac:dyDescent="0.25">
      <c r="A155" s="31">
        <v>153</v>
      </c>
      <c r="B155" s="31" t="s">
        <v>894</v>
      </c>
      <c r="C155" s="28" t="s">
        <v>36</v>
      </c>
      <c r="D155" s="31" t="s">
        <v>17</v>
      </c>
      <c r="E155" s="50" t="str">
        <f>HYPERLINK('Concise Lot Listing'!L155,'Concise Lot Listing'!K155)</f>
        <v>Chateau Petit-Village, Pomerol</v>
      </c>
      <c r="F155" s="12"/>
      <c r="G155" s="31" t="s">
        <v>18</v>
      </c>
      <c r="H155" s="31">
        <v>1</v>
      </c>
      <c r="I155" s="31" t="s">
        <v>19</v>
      </c>
      <c r="J155" s="35" t="s">
        <v>20</v>
      </c>
      <c r="K155" s="14">
        <v>90</v>
      </c>
      <c r="L155" s="13">
        <v>180</v>
      </c>
      <c r="M155" s="17" t="s">
        <v>752</v>
      </c>
      <c r="N155" s="12" t="s">
        <v>814</v>
      </c>
    </row>
    <row r="156" spans="1:28" s="16" customFormat="1" ht="12" customHeight="1" x14ac:dyDescent="0.25">
      <c r="A156" s="31">
        <v>154</v>
      </c>
      <c r="B156" s="31" t="s">
        <v>822</v>
      </c>
      <c r="C156" s="28" t="s">
        <v>36</v>
      </c>
      <c r="D156" s="31" t="s">
        <v>17</v>
      </c>
      <c r="E156" s="50" t="str">
        <f>HYPERLINK('Concise Lot Listing'!L156,'Concise Lot Listing'!K156)</f>
        <v>Chateau La Fleur-Petrus, Pomerol</v>
      </c>
      <c r="F156" s="12"/>
      <c r="G156" s="31" t="s">
        <v>18</v>
      </c>
      <c r="H156" s="31">
        <v>3</v>
      </c>
      <c r="I156" s="31" t="s">
        <v>19</v>
      </c>
      <c r="J156" s="35" t="s">
        <v>20</v>
      </c>
      <c r="K156" s="14">
        <v>240</v>
      </c>
      <c r="L156" s="13">
        <v>340</v>
      </c>
      <c r="M156" s="15" t="s">
        <v>753</v>
      </c>
      <c r="N156" s="12" t="s">
        <v>814</v>
      </c>
    </row>
    <row r="157" spans="1:28" s="16" customFormat="1" ht="12" customHeight="1" x14ac:dyDescent="0.25">
      <c r="A157" s="31">
        <v>155</v>
      </c>
      <c r="B157" s="31" t="s">
        <v>875</v>
      </c>
      <c r="C157" s="28" t="s">
        <v>36</v>
      </c>
      <c r="D157" s="31" t="s">
        <v>17</v>
      </c>
      <c r="E157" s="50" t="str">
        <f>HYPERLINK('Concise Lot Listing'!L157,'Concise Lot Listing'!K157)</f>
        <v>Chateau Cheval Blanc Premier Grand Cru Classe A, Saint-Emilion Grand Cru</v>
      </c>
      <c r="F157" s="12"/>
      <c r="G157" s="31" t="s">
        <v>18</v>
      </c>
      <c r="H157" s="31">
        <v>1</v>
      </c>
      <c r="I157" s="31" t="s">
        <v>19</v>
      </c>
      <c r="J157" s="35" t="s">
        <v>20</v>
      </c>
      <c r="K157" s="14">
        <v>120</v>
      </c>
      <c r="L157" s="13">
        <v>160</v>
      </c>
      <c r="M157" s="15" t="s">
        <v>728</v>
      </c>
      <c r="N157" s="12" t="s">
        <v>814</v>
      </c>
    </row>
    <row r="158" spans="1:28" s="16" customFormat="1" ht="12" customHeight="1" x14ac:dyDescent="0.25">
      <c r="A158" s="31">
        <v>156</v>
      </c>
      <c r="B158" s="31" t="s">
        <v>868</v>
      </c>
      <c r="C158" s="28" t="s">
        <v>36</v>
      </c>
      <c r="D158" s="31" t="s">
        <v>17</v>
      </c>
      <c r="E158" s="50" t="str">
        <f>HYPERLINK('Concise Lot Listing'!L158,'Concise Lot Listing'!K158)</f>
        <v>Chateau Puy-Blanquet, Saint-Emilion Grand Cru</v>
      </c>
      <c r="F158" s="12"/>
      <c r="G158" s="31" t="s">
        <v>18</v>
      </c>
      <c r="H158" s="31">
        <v>12</v>
      </c>
      <c r="I158" s="31" t="s">
        <v>19</v>
      </c>
      <c r="J158" s="35" t="s">
        <v>20</v>
      </c>
      <c r="K158" s="14">
        <v>120</v>
      </c>
      <c r="L158" s="13">
        <v>180</v>
      </c>
      <c r="M158" s="15" t="s">
        <v>754</v>
      </c>
      <c r="N158" s="12"/>
    </row>
    <row r="159" spans="1:28" s="16" customFormat="1" ht="12" customHeight="1" x14ac:dyDescent="0.25">
      <c r="A159" s="31">
        <v>157</v>
      </c>
      <c r="B159" s="31" t="s">
        <v>870</v>
      </c>
      <c r="C159" s="28" t="s">
        <v>36</v>
      </c>
      <c r="D159" s="31" t="s">
        <v>17</v>
      </c>
      <c r="E159" s="50" t="str">
        <f>HYPERLINK('Concise Lot Listing'!L159,'Concise Lot Listing'!K159)</f>
        <v>La Chenade, Lalande de Pomerol - In Bond</v>
      </c>
      <c r="F159" s="12"/>
      <c r="G159" s="31" t="s">
        <v>18</v>
      </c>
      <c r="H159" s="31">
        <v>12</v>
      </c>
      <c r="I159" s="31" t="s">
        <v>21</v>
      </c>
      <c r="J159" s="35" t="s">
        <v>24</v>
      </c>
      <c r="K159" s="14">
        <v>150</v>
      </c>
      <c r="L159" s="13">
        <v>200</v>
      </c>
      <c r="M159" s="15"/>
      <c r="N159" s="12"/>
    </row>
    <row r="160" spans="1:28" s="16" customFormat="1" ht="12" customHeight="1" x14ac:dyDescent="0.25">
      <c r="A160" s="31">
        <v>158</v>
      </c>
      <c r="B160" s="31" t="s">
        <v>870</v>
      </c>
      <c r="C160" s="28" t="s">
        <v>36</v>
      </c>
      <c r="D160" s="31" t="s">
        <v>17</v>
      </c>
      <c r="E160" s="50" t="str">
        <f>HYPERLINK('Concise Lot Listing'!L160,'Concise Lot Listing'!K160)</f>
        <v>La Chenade, Lalande de Pomerol - In Bond</v>
      </c>
      <c r="F160" s="12"/>
      <c r="G160" s="31" t="s">
        <v>18</v>
      </c>
      <c r="H160" s="31">
        <v>12</v>
      </c>
      <c r="I160" s="31" t="s">
        <v>21</v>
      </c>
      <c r="J160" s="35" t="s">
        <v>24</v>
      </c>
      <c r="K160" s="14">
        <v>150</v>
      </c>
      <c r="L160" s="13">
        <v>200</v>
      </c>
      <c r="M160" s="15"/>
      <c r="N160" s="12"/>
    </row>
    <row r="161" spans="1:14" s="16" customFormat="1" ht="12" customHeight="1" x14ac:dyDescent="0.25">
      <c r="A161" s="31">
        <v>159</v>
      </c>
      <c r="B161" s="31" t="s">
        <v>880</v>
      </c>
      <c r="C161" s="28" t="s">
        <v>36</v>
      </c>
      <c r="D161" s="31" t="s">
        <v>17</v>
      </c>
      <c r="E161" s="50" t="str">
        <f>HYPERLINK('Concise Lot Listing'!L161,'Concise Lot Listing'!K161)</f>
        <v>Petrus, Pomerol</v>
      </c>
      <c r="F161" s="12"/>
      <c r="G161" s="31" t="s">
        <v>23</v>
      </c>
      <c r="H161" s="31">
        <v>1</v>
      </c>
      <c r="I161" s="31" t="s">
        <v>19</v>
      </c>
      <c r="J161" s="35" t="s">
        <v>20</v>
      </c>
      <c r="K161" s="14">
        <v>1600</v>
      </c>
      <c r="L161" s="13">
        <v>2200</v>
      </c>
      <c r="M161" s="15" t="s">
        <v>755</v>
      </c>
      <c r="N161" s="12"/>
    </row>
    <row r="162" spans="1:14" s="16" customFormat="1" ht="12" customHeight="1" x14ac:dyDescent="0.25">
      <c r="A162" s="31">
        <v>160</v>
      </c>
      <c r="B162" s="31" t="s">
        <v>881</v>
      </c>
      <c r="C162" s="28" t="s">
        <v>36</v>
      </c>
      <c r="D162" s="31" t="s">
        <v>17</v>
      </c>
      <c r="E162" s="50" t="str">
        <f>HYPERLINK('Concise Lot Listing'!L162,'Concise Lot Listing'!K162)</f>
        <v>Chateau Branda, Puisseguin-Saint-Emilion</v>
      </c>
      <c r="F162" s="12"/>
      <c r="G162" s="31" t="s">
        <v>18</v>
      </c>
      <c r="H162" s="31">
        <v>12</v>
      </c>
      <c r="I162" s="31" t="s">
        <v>19</v>
      </c>
      <c r="J162" s="35" t="s">
        <v>20</v>
      </c>
      <c r="K162" s="14">
        <v>100</v>
      </c>
      <c r="L162" s="13">
        <v>200</v>
      </c>
      <c r="M162" s="15" t="s">
        <v>756</v>
      </c>
      <c r="N162" s="12"/>
    </row>
    <row r="163" spans="1:14" s="16" customFormat="1" ht="12" customHeight="1" x14ac:dyDescent="0.25">
      <c r="A163" s="31">
        <v>161</v>
      </c>
      <c r="B163" s="31" t="s">
        <v>895</v>
      </c>
      <c r="C163" s="28" t="s">
        <v>36</v>
      </c>
      <c r="D163" s="31" t="s">
        <v>17</v>
      </c>
      <c r="E163" s="50" t="str">
        <f>HYPERLINK('Concise Lot Listing'!L163,'Concise Lot Listing'!K163)</f>
        <v>Chateau La Fleur Morange Grand Cru Classe, Saint-Emilion Grand Cru - In Bond</v>
      </c>
      <c r="F163" s="12"/>
      <c r="G163" s="31" t="s">
        <v>18</v>
      </c>
      <c r="H163" s="31">
        <v>12</v>
      </c>
      <c r="I163" s="31" t="s">
        <v>21</v>
      </c>
      <c r="J163" s="35" t="s">
        <v>24</v>
      </c>
      <c r="K163" s="14">
        <v>150</v>
      </c>
      <c r="L163" s="13">
        <v>200</v>
      </c>
      <c r="M163" s="17" t="s">
        <v>28</v>
      </c>
      <c r="N163" s="12"/>
    </row>
    <row r="164" spans="1:14" s="16" customFormat="1" ht="12" customHeight="1" x14ac:dyDescent="0.25">
      <c r="A164" s="31">
        <v>162</v>
      </c>
      <c r="B164" s="31" t="s">
        <v>829</v>
      </c>
      <c r="C164" s="28" t="s">
        <v>36</v>
      </c>
      <c r="D164" s="31" t="s">
        <v>17</v>
      </c>
      <c r="E164" s="50" t="str">
        <f>HYPERLINK('Concise Lot Listing'!L164,'Concise Lot Listing'!K164)</f>
        <v>Chateau Nenin, Pomerol</v>
      </c>
      <c r="F164" s="12"/>
      <c r="G164" s="31" t="s">
        <v>18</v>
      </c>
      <c r="H164" s="31">
        <v>12</v>
      </c>
      <c r="I164" s="31" t="s">
        <v>21</v>
      </c>
      <c r="J164" s="35" t="s">
        <v>20</v>
      </c>
      <c r="K164" s="14">
        <v>500</v>
      </c>
      <c r="L164" s="13">
        <v>700</v>
      </c>
      <c r="M164" s="17"/>
      <c r="N164" s="12"/>
    </row>
    <row r="165" spans="1:14" s="16" customFormat="1" ht="12" customHeight="1" x14ac:dyDescent="0.25">
      <c r="A165" s="31">
        <v>163</v>
      </c>
      <c r="B165" s="31" t="s">
        <v>885</v>
      </c>
      <c r="C165" s="28" t="s">
        <v>36</v>
      </c>
      <c r="D165" s="31" t="s">
        <v>17</v>
      </c>
      <c r="E165" s="50" t="str">
        <f>HYPERLINK('Concise Lot Listing'!L165,'Concise Lot Listing'!K165)</f>
        <v>Chateau Ausone Premier Grand Cru Classe A, Saint-Emilion Grand Cru (Magnums) - In Bond</v>
      </c>
      <c r="F165" s="12"/>
      <c r="G165" s="31" t="s">
        <v>23</v>
      </c>
      <c r="H165" s="31">
        <v>3</v>
      </c>
      <c r="I165" s="31" t="s">
        <v>21</v>
      </c>
      <c r="J165" s="35" t="s">
        <v>24</v>
      </c>
      <c r="K165" s="14">
        <v>2400</v>
      </c>
      <c r="L165" s="13">
        <v>3000</v>
      </c>
      <c r="M165" s="17"/>
      <c r="N165" s="12" t="s">
        <v>365</v>
      </c>
    </row>
    <row r="166" spans="1:14" s="16" customFormat="1" ht="12" customHeight="1" x14ac:dyDescent="0.25">
      <c r="A166" s="31">
        <v>164</v>
      </c>
      <c r="B166" s="31" t="s">
        <v>885</v>
      </c>
      <c r="C166" s="28" t="s">
        <v>36</v>
      </c>
      <c r="D166" s="31" t="s">
        <v>17</v>
      </c>
      <c r="E166" s="50" t="str">
        <f>HYPERLINK('Concise Lot Listing'!L166,'Concise Lot Listing'!K166)</f>
        <v>Chateau Troplong Mondot Premier Grand Cru Classe B, Saint-Emilion Grand Cru - In Bond</v>
      </c>
      <c r="F166" s="12"/>
      <c r="G166" s="31" t="s">
        <v>18</v>
      </c>
      <c r="H166" s="31">
        <v>12</v>
      </c>
      <c r="I166" s="31" t="s">
        <v>21</v>
      </c>
      <c r="J166" s="35" t="s">
        <v>24</v>
      </c>
      <c r="K166" s="14">
        <v>900</v>
      </c>
      <c r="L166" s="13">
        <v>1200</v>
      </c>
      <c r="M166" s="17"/>
      <c r="N166" s="12"/>
    </row>
    <row r="167" spans="1:14" s="16" customFormat="1" ht="12" customHeight="1" x14ac:dyDescent="0.25">
      <c r="A167" s="31">
        <v>165</v>
      </c>
      <c r="B167" s="31" t="s">
        <v>889</v>
      </c>
      <c r="C167" s="28" t="s">
        <v>36</v>
      </c>
      <c r="D167" s="31" t="s">
        <v>17</v>
      </c>
      <c r="E167" s="50" t="str">
        <f>HYPERLINK('Concise Lot Listing'!L167,'Concise Lot Listing'!K167)</f>
        <v>Chateau Chauvin Grand Cru Classe, Saint-Emilion Grand Cru</v>
      </c>
      <c r="F167" s="12"/>
      <c r="G167" s="31" t="s">
        <v>18</v>
      </c>
      <c r="H167" s="31">
        <v>6</v>
      </c>
      <c r="I167" s="31" t="s">
        <v>25</v>
      </c>
      <c r="J167" s="35" t="s">
        <v>20</v>
      </c>
      <c r="K167" s="14">
        <v>80</v>
      </c>
      <c r="L167" s="13">
        <v>120</v>
      </c>
      <c r="M167" s="17"/>
      <c r="N167" s="12"/>
    </row>
    <row r="168" spans="1:14" s="16" customFormat="1" ht="12" customHeight="1" x14ac:dyDescent="0.25">
      <c r="A168" s="31">
        <v>166</v>
      </c>
      <c r="B168" s="31" t="s">
        <v>858</v>
      </c>
      <c r="C168" s="28" t="s">
        <v>36</v>
      </c>
      <c r="D168" s="31" t="s">
        <v>17</v>
      </c>
      <c r="E168" s="50" t="str">
        <f>HYPERLINK('Concise Lot Listing'!L168,'Concise Lot Listing'!K168)</f>
        <v>Chateau Fombrauge Grand Cru Classe, Saint-Emilion Grand Cru (Halves) - In Bond</v>
      </c>
      <c r="F168" s="12"/>
      <c r="G168" s="31" t="s">
        <v>37</v>
      </c>
      <c r="H168" s="31">
        <v>12</v>
      </c>
      <c r="I168" s="31" t="s">
        <v>21</v>
      </c>
      <c r="J168" s="35" t="s">
        <v>24</v>
      </c>
      <c r="K168" s="14">
        <v>120</v>
      </c>
      <c r="L168" s="13">
        <v>140</v>
      </c>
      <c r="M168" s="17"/>
      <c r="N168" s="12"/>
    </row>
    <row r="169" spans="1:14" s="16" customFormat="1" ht="12" customHeight="1" x14ac:dyDescent="0.25">
      <c r="A169" s="31">
        <v>167</v>
      </c>
      <c r="B169" s="31" t="s">
        <v>858</v>
      </c>
      <c r="C169" s="28" t="s">
        <v>36</v>
      </c>
      <c r="D169" s="31" t="s">
        <v>17</v>
      </c>
      <c r="E169" s="50" t="str">
        <f>HYPERLINK('Concise Lot Listing'!L169,'Concise Lot Listing'!K169)</f>
        <v>Chateau Fombrauge Grand Cru Classe, Saint-Emilion Grand Cru - In Bond</v>
      </c>
      <c r="F169" s="12"/>
      <c r="G169" s="31" t="s">
        <v>18</v>
      </c>
      <c r="H169" s="31">
        <v>12</v>
      </c>
      <c r="I169" s="31" t="s">
        <v>21</v>
      </c>
      <c r="J169" s="35" t="s">
        <v>24</v>
      </c>
      <c r="K169" s="14">
        <v>190</v>
      </c>
      <c r="L169" s="13">
        <v>240</v>
      </c>
      <c r="M169" s="17" t="s">
        <v>28</v>
      </c>
      <c r="N169" s="12"/>
    </row>
    <row r="170" spans="1:14" s="16" customFormat="1" ht="12" customHeight="1" x14ac:dyDescent="0.25">
      <c r="A170" s="31">
        <v>168</v>
      </c>
      <c r="B170" s="31" t="s">
        <v>858</v>
      </c>
      <c r="C170" s="28" t="s">
        <v>36</v>
      </c>
      <c r="D170" s="31" t="s">
        <v>17</v>
      </c>
      <c r="E170" s="50" t="str">
        <f>HYPERLINK('Concise Lot Listing'!L170,'Concise Lot Listing'!K170)</f>
        <v>Chateau Fombrauge Grand Cru Classe, Saint-Emilion Grand Cru - In Bond</v>
      </c>
      <c r="F170" s="12"/>
      <c r="G170" s="31" t="s">
        <v>18</v>
      </c>
      <c r="H170" s="31">
        <v>12</v>
      </c>
      <c r="I170" s="31" t="s">
        <v>21</v>
      </c>
      <c r="J170" s="35" t="s">
        <v>24</v>
      </c>
      <c r="K170" s="14">
        <v>190</v>
      </c>
      <c r="L170" s="13">
        <v>240</v>
      </c>
      <c r="M170" s="17" t="s">
        <v>28</v>
      </c>
      <c r="N170" s="12"/>
    </row>
    <row r="171" spans="1:14" s="16" customFormat="1" ht="12" customHeight="1" x14ac:dyDescent="0.25">
      <c r="A171" s="31">
        <v>169</v>
      </c>
      <c r="B171" s="31" t="s">
        <v>896</v>
      </c>
      <c r="C171" s="28" t="s">
        <v>36</v>
      </c>
      <c r="D171" s="31" t="s">
        <v>17</v>
      </c>
      <c r="E171" s="50" t="str">
        <f>HYPERLINK('Concise Lot Listing'!L171,'Concise Lot Listing'!K171)</f>
        <v>Chateau La Grande Clotte, Lussac-Saint-Emilion - In Bond</v>
      </c>
      <c r="F171" s="12"/>
      <c r="G171" s="31" t="s">
        <v>18</v>
      </c>
      <c r="H171" s="31">
        <v>12</v>
      </c>
      <c r="I171" s="31" t="s">
        <v>25</v>
      </c>
      <c r="J171" s="35" t="s">
        <v>24</v>
      </c>
      <c r="K171" s="14">
        <v>90</v>
      </c>
      <c r="L171" s="13">
        <v>120</v>
      </c>
      <c r="M171" s="17" t="s">
        <v>28</v>
      </c>
      <c r="N171" s="12"/>
    </row>
    <row r="172" spans="1:14" s="16" customFormat="1" ht="12" customHeight="1" x14ac:dyDescent="0.25">
      <c r="A172" s="31">
        <v>170</v>
      </c>
      <c r="B172" s="31" t="s">
        <v>896</v>
      </c>
      <c r="C172" s="28" t="s">
        <v>36</v>
      </c>
      <c r="D172" s="31" t="s">
        <v>17</v>
      </c>
      <c r="E172" s="50" t="str">
        <f>HYPERLINK('Concise Lot Listing'!L172,'Concise Lot Listing'!K172)</f>
        <v>Chateau La Grande Clotte, Lussac-Saint-Emilion - In Bond</v>
      </c>
      <c r="F172" s="12"/>
      <c r="G172" s="31" t="s">
        <v>18</v>
      </c>
      <c r="H172" s="31">
        <v>12</v>
      </c>
      <c r="I172" s="31" t="s">
        <v>25</v>
      </c>
      <c r="J172" s="35" t="s">
        <v>24</v>
      </c>
      <c r="K172" s="14">
        <v>90</v>
      </c>
      <c r="L172" s="13">
        <v>120</v>
      </c>
      <c r="M172" s="17" t="s">
        <v>28</v>
      </c>
      <c r="N172" s="12"/>
    </row>
    <row r="173" spans="1:14" s="16" customFormat="1" ht="12" customHeight="1" x14ac:dyDescent="0.25">
      <c r="A173" s="31">
        <v>171</v>
      </c>
      <c r="B173" s="31" t="s">
        <v>29</v>
      </c>
      <c r="C173" s="28" t="s">
        <v>36</v>
      </c>
      <c r="D173" s="31" t="s">
        <v>17</v>
      </c>
      <c r="E173" s="50" t="str">
        <f>HYPERLINK('Concise Lot Listing'!L173,'Concise Lot Listing'!K173)</f>
        <v>1957/1976 Mixed Lot of Bordeaux Classed Growths &amp; Grand Vin</v>
      </c>
      <c r="F173" s="12"/>
      <c r="G173" s="31" t="s">
        <v>18</v>
      </c>
      <c r="H173" s="31">
        <v>9</v>
      </c>
      <c r="I173" s="31" t="s">
        <v>19</v>
      </c>
      <c r="J173" s="35" t="s">
        <v>20</v>
      </c>
      <c r="K173" s="14">
        <v>200</v>
      </c>
      <c r="L173" s="13">
        <v>300</v>
      </c>
      <c r="M173" s="15" t="s">
        <v>897</v>
      </c>
      <c r="N173" s="12" t="s">
        <v>814</v>
      </c>
    </row>
    <row r="174" spans="1:14" s="16" customFormat="1" ht="12" customHeight="1" x14ac:dyDescent="0.25">
      <c r="A174" s="31">
        <v>172</v>
      </c>
      <c r="B174" s="31" t="s">
        <v>855</v>
      </c>
      <c r="C174" s="28" t="s">
        <v>36</v>
      </c>
      <c r="D174" s="31" t="s">
        <v>17</v>
      </c>
      <c r="E174" s="50" t="str">
        <f>HYPERLINK('Concise Lot Listing'!L174,'Concise Lot Listing'!K174)</f>
        <v>Mixed Lot of Left and Right Bank Bordeaux</v>
      </c>
      <c r="F174" s="12"/>
      <c r="G174" s="31" t="s">
        <v>18</v>
      </c>
      <c r="H174" s="31">
        <v>4</v>
      </c>
      <c r="I174" s="31" t="s">
        <v>19</v>
      </c>
      <c r="J174" s="35" t="s">
        <v>20</v>
      </c>
      <c r="K174" s="14">
        <v>150</v>
      </c>
      <c r="L174" s="13">
        <v>250</v>
      </c>
      <c r="M174" s="15" t="s">
        <v>757</v>
      </c>
      <c r="N174" s="12" t="s">
        <v>814</v>
      </c>
    </row>
    <row r="175" spans="1:14" s="16" customFormat="1" ht="12" customHeight="1" x14ac:dyDescent="0.25">
      <c r="A175" s="31">
        <v>173</v>
      </c>
      <c r="B175" s="31" t="s">
        <v>843</v>
      </c>
      <c r="C175" s="28" t="s">
        <v>36</v>
      </c>
      <c r="D175" s="31" t="s">
        <v>17</v>
      </c>
      <c r="E175" s="50" t="str">
        <f>HYPERLINK('Concise Lot Listing'!L175,'Concise Lot Listing'!K175)</f>
        <v>Ducru-Beaucaillou 2eme Cru Classe &amp; Chateau Gruaud Larose 2eme Cru Classe, Saint-Julien</v>
      </c>
      <c r="F175" s="12"/>
      <c r="G175" s="31" t="s">
        <v>18</v>
      </c>
      <c r="H175" s="31">
        <v>2</v>
      </c>
      <c r="I175" s="31" t="s">
        <v>19</v>
      </c>
      <c r="J175" s="35" t="s">
        <v>20</v>
      </c>
      <c r="K175" s="14">
        <v>340</v>
      </c>
      <c r="L175" s="13">
        <v>480</v>
      </c>
      <c r="M175" s="15" t="s">
        <v>758</v>
      </c>
      <c r="N175" s="12" t="s">
        <v>814</v>
      </c>
    </row>
    <row r="176" spans="1:14" s="16" customFormat="1" ht="12" customHeight="1" x14ac:dyDescent="0.25">
      <c r="A176" s="31">
        <v>174</v>
      </c>
      <c r="B176" s="31" t="s">
        <v>856</v>
      </c>
      <c r="C176" s="28" t="s">
        <v>36</v>
      </c>
      <c r="D176" s="31" t="s">
        <v>17</v>
      </c>
      <c r="E176" s="50" t="str">
        <f>HYPERLINK('Concise Lot Listing'!L176,'Concise Lot Listing'!K176)</f>
        <v>Mixed Lot of Left and Right Bank Bordeaux</v>
      </c>
      <c r="F176" s="12"/>
      <c r="G176" s="31" t="s">
        <v>18</v>
      </c>
      <c r="H176" s="31">
        <v>6</v>
      </c>
      <c r="I176" s="31" t="s">
        <v>19</v>
      </c>
      <c r="J176" s="35" t="s">
        <v>20</v>
      </c>
      <c r="K176" s="14">
        <v>150</v>
      </c>
      <c r="L176" s="13">
        <v>250</v>
      </c>
      <c r="M176" s="15" t="s">
        <v>898</v>
      </c>
      <c r="N176" s="12" t="s">
        <v>814</v>
      </c>
    </row>
    <row r="177" spans="1:14" s="16" customFormat="1" ht="12" customHeight="1" x14ac:dyDescent="0.25">
      <c r="A177" s="31">
        <v>175</v>
      </c>
      <c r="B177" s="31" t="s">
        <v>29</v>
      </c>
      <c r="C177" s="28" t="s">
        <v>36</v>
      </c>
      <c r="D177" s="31" t="s">
        <v>17</v>
      </c>
      <c r="E177" s="50" t="str">
        <f>HYPERLINK('Concise Lot Listing'!L177,'Concise Lot Listing'!K177)</f>
        <v>1996/1998 Mixed Lot of Chateau Lagrange &amp; Chateau Beauregard, Pomerol</v>
      </c>
      <c r="F177" s="12"/>
      <c r="G177" s="31" t="s">
        <v>18</v>
      </c>
      <c r="H177" s="31">
        <v>8</v>
      </c>
      <c r="I177" s="31" t="s">
        <v>19</v>
      </c>
      <c r="J177" s="35" t="s">
        <v>20</v>
      </c>
      <c r="K177" s="14">
        <v>140</v>
      </c>
      <c r="L177" s="13">
        <v>180</v>
      </c>
      <c r="M177" s="15" t="s">
        <v>899</v>
      </c>
      <c r="N177" s="12"/>
    </row>
    <row r="178" spans="1:14" s="16" customFormat="1" ht="12" customHeight="1" x14ac:dyDescent="0.25">
      <c r="A178" s="31">
        <v>176</v>
      </c>
      <c r="B178" s="31" t="s">
        <v>868</v>
      </c>
      <c r="C178" s="28" t="s">
        <v>36</v>
      </c>
      <c r="D178" s="31" t="s">
        <v>35</v>
      </c>
      <c r="E178" s="50" t="str">
        <f>HYPERLINK('Concise Lot Listing'!L178,'Concise Lot Listing'!K178)</f>
        <v>Chateau Carbonnieux, Blanc Cru Classe, Pessac-Leognan</v>
      </c>
      <c r="F178" s="12"/>
      <c r="G178" s="31" t="s">
        <v>18</v>
      </c>
      <c r="H178" s="31">
        <v>12</v>
      </c>
      <c r="I178" s="31" t="s">
        <v>21</v>
      </c>
      <c r="J178" s="35" t="s">
        <v>20</v>
      </c>
      <c r="K178" s="14">
        <v>150</v>
      </c>
      <c r="L178" s="13">
        <v>200</v>
      </c>
      <c r="M178" s="17"/>
      <c r="N178" s="12"/>
    </row>
    <row r="179" spans="1:14" s="16" customFormat="1" ht="12" customHeight="1" x14ac:dyDescent="0.25">
      <c r="A179" s="31">
        <v>177</v>
      </c>
      <c r="B179" s="31" t="s">
        <v>868</v>
      </c>
      <c r="C179" s="28" t="s">
        <v>36</v>
      </c>
      <c r="D179" s="31" t="s">
        <v>35</v>
      </c>
      <c r="E179" s="50" t="str">
        <f>HYPERLINK('Concise Lot Listing'!L179,'Concise Lot Listing'!K179)</f>
        <v>Pavillon Blanc du Chateau Margaux</v>
      </c>
      <c r="F179" s="12"/>
      <c r="G179" s="31" t="s">
        <v>18</v>
      </c>
      <c r="H179" s="31">
        <v>1</v>
      </c>
      <c r="I179" s="31" t="s">
        <v>19</v>
      </c>
      <c r="J179" s="35" t="s">
        <v>20</v>
      </c>
      <c r="K179" s="14">
        <v>90</v>
      </c>
      <c r="L179" s="13">
        <v>110</v>
      </c>
      <c r="M179" s="17" t="s">
        <v>737</v>
      </c>
      <c r="N179" s="12"/>
    </row>
    <row r="180" spans="1:14" s="16" customFormat="1" ht="12" customHeight="1" x14ac:dyDescent="0.25">
      <c r="A180" s="31">
        <v>178</v>
      </c>
      <c r="B180" s="31" t="s">
        <v>896</v>
      </c>
      <c r="C180" s="28" t="s">
        <v>36</v>
      </c>
      <c r="D180" s="31" t="s">
        <v>35</v>
      </c>
      <c r="E180" s="50" t="str">
        <f>HYPERLINK('Concise Lot Listing'!L180,'Concise Lot Listing'!K180)</f>
        <v>Chateau La Grande Clotte, Blanc, Bordeaux - In Bond</v>
      </c>
      <c r="F180" s="12"/>
      <c r="G180" s="31" t="s">
        <v>18</v>
      </c>
      <c r="H180" s="31">
        <v>12</v>
      </c>
      <c r="I180" s="31" t="s">
        <v>25</v>
      </c>
      <c r="J180" s="35" t="s">
        <v>24</v>
      </c>
      <c r="K180" s="14">
        <v>120</v>
      </c>
      <c r="L180" s="13">
        <v>180</v>
      </c>
      <c r="M180" s="17" t="s">
        <v>28</v>
      </c>
      <c r="N180" s="12"/>
    </row>
    <row r="181" spans="1:14" s="16" customFormat="1" ht="12" customHeight="1" x14ac:dyDescent="0.25">
      <c r="A181" s="31">
        <v>179</v>
      </c>
      <c r="B181" s="31" t="s">
        <v>896</v>
      </c>
      <c r="C181" s="28" t="s">
        <v>36</v>
      </c>
      <c r="D181" s="31" t="s">
        <v>35</v>
      </c>
      <c r="E181" s="50" t="str">
        <f>HYPERLINK('Concise Lot Listing'!L181,'Concise Lot Listing'!K181)</f>
        <v>Chateau La Grande Clotte, Blanc, Bordeaux - In Bond</v>
      </c>
      <c r="F181" s="12"/>
      <c r="G181" s="31" t="s">
        <v>18</v>
      </c>
      <c r="H181" s="31">
        <v>12</v>
      </c>
      <c r="I181" s="31" t="s">
        <v>25</v>
      </c>
      <c r="J181" s="35" t="s">
        <v>24</v>
      </c>
      <c r="K181" s="14">
        <v>120</v>
      </c>
      <c r="L181" s="13">
        <v>180</v>
      </c>
      <c r="M181" s="17" t="s">
        <v>28</v>
      </c>
      <c r="N181" s="12"/>
    </row>
    <row r="182" spans="1:14" s="16" customFormat="1" ht="12" customHeight="1" x14ac:dyDescent="0.25">
      <c r="A182" s="31">
        <v>180</v>
      </c>
      <c r="B182" s="31" t="s">
        <v>888</v>
      </c>
      <c r="C182" s="28" t="s">
        <v>36</v>
      </c>
      <c r="D182" s="31" t="s">
        <v>17</v>
      </c>
      <c r="E182" s="50" t="str">
        <f>HYPERLINK('Concise Lot Listing'!L182,'Concise Lot Listing'!K182)</f>
        <v>Chateau Meaume, Bordeaux Superieur</v>
      </c>
      <c r="F182" s="12"/>
      <c r="G182" s="31" t="s">
        <v>18</v>
      </c>
      <c r="H182" s="31">
        <v>11</v>
      </c>
      <c r="I182" s="31" t="s">
        <v>19</v>
      </c>
      <c r="J182" s="35" t="s">
        <v>20</v>
      </c>
      <c r="K182" s="14">
        <v>60</v>
      </c>
      <c r="L182" s="13">
        <v>100</v>
      </c>
      <c r="M182" s="17" t="s">
        <v>759</v>
      </c>
      <c r="N182" s="12"/>
    </row>
    <row r="183" spans="1:14" s="16" customFormat="1" ht="12" customHeight="1" x14ac:dyDescent="0.25">
      <c r="A183" s="31">
        <v>181</v>
      </c>
      <c r="B183" s="31" t="s">
        <v>888</v>
      </c>
      <c r="C183" s="28" t="s">
        <v>36</v>
      </c>
      <c r="D183" s="31" t="s">
        <v>17</v>
      </c>
      <c r="E183" s="50" t="str">
        <f>HYPERLINK('Concise Lot Listing'!L183,'Concise Lot Listing'!K183)</f>
        <v>Chateau Meaume, Bordeaux Superieur</v>
      </c>
      <c r="F183" s="12"/>
      <c r="G183" s="31" t="s">
        <v>18</v>
      </c>
      <c r="H183" s="31">
        <v>12</v>
      </c>
      <c r="I183" s="31" t="s">
        <v>19</v>
      </c>
      <c r="J183" s="35" t="s">
        <v>20</v>
      </c>
      <c r="K183" s="14">
        <v>60</v>
      </c>
      <c r="L183" s="13">
        <v>100</v>
      </c>
      <c r="M183" s="17" t="s">
        <v>760</v>
      </c>
      <c r="N183" s="12"/>
    </row>
    <row r="184" spans="1:14" s="16" customFormat="1" ht="12" customHeight="1" x14ac:dyDescent="0.25">
      <c r="A184" s="31">
        <v>182</v>
      </c>
      <c r="B184" s="31" t="s">
        <v>889</v>
      </c>
      <c r="C184" s="28" t="s">
        <v>36</v>
      </c>
      <c r="D184" s="31" t="s">
        <v>17</v>
      </c>
      <c r="E184" s="50" t="str">
        <f>HYPERLINK('Concise Lot Listing'!L184,'Concise Lot Listing'!K184)</f>
        <v>Madame, Chateau de Pitray, Castillon-Cotes de Bordeaux</v>
      </c>
      <c r="F184" s="12"/>
      <c r="G184" s="31" t="s">
        <v>18</v>
      </c>
      <c r="H184" s="31">
        <v>12</v>
      </c>
      <c r="I184" s="31" t="s">
        <v>25</v>
      </c>
      <c r="J184" s="35" t="s">
        <v>20</v>
      </c>
      <c r="K184" s="14">
        <v>100</v>
      </c>
      <c r="L184" s="13">
        <v>150</v>
      </c>
      <c r="M184" s="17"/>
      <c r="N184" s="12"/>
    </row>
    <row r="185" spans="1:14" s="16" customFormat="1" ht="12" customHeight="1" x14ac:dyDescent="0.25">
      <c r="A185" s="31">
        <v>183</v>
      </c>
      <c r="B185" s="31" t="s">
        <v>890</v>
      </c>
      <c r="C185" s="28" t="s">
        <v>36</v>
      </c>
      <c r="D185" s="31" t="s">
        <v>17</v>
      </c>
      <c r="E185" s="50" t="str">
        <f>HYPERLINK('Concise Lot Listing'!L185,'Concise Lot Listing'!K185)</f>
        <v>Chateau Ampelia, Castillon-Cotes de Bordeaux</v>
      </c>
      <c r="F185" s="12"/>
      <c r="G185" s="31" t="s">
        <v>18</v>
      </c>
      <c r="H185" s="31">
        <v>12</v>
      </c>
      <c r="I185" s="31" t="s">
        <v>25</v>
      </c>
      <c r="J185" s="35" t="s">
        <v>20</v>
      </c>
      <c r="K185" s="14">
        <v>80</v>
      </c>
      <c r="L185" s="13">
        <v>120</v>
      </c>
      <c r="M185" s="17"/>
      <c r="N185" s="12"/>
    </row>
    <row r="186" spans="1:14" s="16" customFormat="1" ht="12" customHeight="1" x14ac:dyDescent="0.25">
      <c r="A186" s="31">
        <v>184</v>
      </c>
      <c r="B186" s="31" t="s">
        <v>890</v>
      </c>
      <c r="C186" s="28" t="s">
        <v>36</v>
      </c>
      <c r="D186" s="31" t="s">
        <v>17</v>
      </c>
      <c r="E186" s="50" t="str">
        <f>HYPERLINK('Concise Lot Listing'!L186,'Concise Lot Listing'!K186)</f>
        <v>Clos Floridene, Graves</v>
      </c>
      <c r="F186" s="12"/>
      <c r="G186" s="31" t="s">
        <v>18</v>
      </c>
      <c r="H186" s="31">
        <v>12</v>
      </c>
      <c r="I186" s="31" t="s">
        <v>25</v>
      </c>
      <c r="J186" s="35" t="s">
        <v>20</v>
      </c>
      <c r="K186" s="14">
        <v>80</v>
      </c>
      <c r="L186" s="13">
        <v>120</v>
      </c>
      <c r="M186" s="17"/>
      <c r="N186" s="12"/>
    </row>
    <row r="187" spans="1:14" s="16" customFormat="1" ht="12" customHeight="1" x14ac:dyDescent="0.25">
      <c r="A187" s="31">
        <v>185</v>
      </c>
      <c r="B187" s="31" t="s">
        <v>890</v>
      </c>
      <c r="C187" s="28" t="s">
        <v>36</v>
      </c>
      <c r="D187" s="31" t="s">
        <v>17</v>
      </c>
      <c r="E187" s="50" t="str">
        <f>HYPERLINK('Concise Lot Listing'!L187,'Concise Lot Listing'!K187)</f>
        <v>Chateau Mont-Perat, Bordeaux Rouge</v>
      </c>
      <c r="F187" s="12"/>
      <c r="G187" s="31" t="s">
        <v>18</v>
      </c>
      <c r="H187" s="31">
        <v>12</v>
      </c>
      <c r="I187" s="31" t="s">
        <v>25</v>
      </c>
      <c r="J187" s="35" t="s">
        <v>20</v>
      </c>
      <c r="K187" s="14">
        <v>80</v>
      </c>
      <c r="L187" s="13">
        <v>120</v>
      </c>
      <c r="M187" s="17"/>
      <c r="N187" s="12"/>
    </row>
    <row r="188" spans="1:14" s="16" customFormat="1" ht="12" customHeight="1" x14ac:dyDescent="0.25">
      <c r="A188" s="31">
        <v>186</v>
      </c>
      <c r="B188" s="31" t="s">
        <v>891</v>
      </c>
      <c r="C188" s="28" t="s">
        <v>36</v>
      </c>
      <c r="D188" s="31" t="s">
        <v>17</v>
      </c>
      <c r="E188" s="50" t="str">
        <f>HYPERLINK('Concise Lot Listing'!L188,'Concise Lot Listing'!K188)</f>
        <v>Chateau de la Dauphine, Fronsac</v>
      </c>
      <c r="F188" s="12"/>
      <c r="G188" s="31" t="s">
        <v>18</v>
      </c>
      <c r="H188" s="31">
        <v>12</v>
      </c>
      <c r="I188" s="31" t="s">
        <v>25</v>
      </c>
      <c r="J188" s="35" t="s">
        <v>20</v>
      </c>
      <c r="K188" s="14">
        <v>80</v>
      </c>
      <c r="L188" s="13">
        <v>120</v>
      </c>
      <c r="M188" s="17"/>
      <c r="N188" s="12"/>
    </row>
    <row r="189" spans="1:14" s="16" customFormat="1" ht="12" customHeight="1" x14ac:dyDescent="0.25">
      <c r="A189" s="31">
        <v>187</v>
      </c>
      <c r="B189" s="31" t="s">
        <v>900</v>
      </c>
      <c r="C189" s="28" t="s">
        <v>53</v>
      </c>
      <c r="D189" s="31" t="s">
        <v>17</v>
      </c>
      <c r="E189" s="50" t="str">
        <f>HYPERLINK('Concise Lot Listing'!L189,'Concise Lot Listing'!K189)</f>
        <v>Jules Regnier &amp; Co, Musigny Grand Cru</v>
      </c>
      <c r="F189" s="12" t="s">
        <v>634</v>
      </c>
      <c r="G189" s="31" t="s">
        <v>18</v>
      </c>
      <c r="H189" s="31">
        <v>3</v>
      </c>
      <c r="I189" s="31" t="s">
        <v>19</v>
      </c>
      <c r="J189" s="35" t="s">
        <v>20</v>
      </c>
      <c r="K189" s="14">
        <v>200</v>
      </c>
      <c r="L189" s="13">
        <v>280</v>
      </c>
      <c r="M189" s="17" t="s">
        <v>761</v>
      </c>
      <c r="N189" s="12" t="s">
        <v>814</v>
      </c>
    </row>
    <row r="190" spans="1:14" s="16" customFormat="1" ht="12" customHeight="1" x14ac:dyDescent="0.25">
      <c r="A190" s="31">
        <v>188</v>
      </c>
      <c r="B190" s="31" t="s">
        <v>900</v>
      </c>
      <c r="C190" s="28" t="s">
        <v>53</v>
      </c>
      <c r="D190" s="31" t="s">
        <v>17</v>
      </c>
      <c r="E190" s="50" t="str">
        <f>HYPERLINK('Concise Lot Listing'!L190,'Concise Lot Listing'!K190)</f>
        <v>Paul Bouchard, Richebourg</v>
      </c>
      <c r="F190" s="12" t="s">
        <v>635</v>
      </c>
      <c r="G190" s="31" t="s">
        <v>18</v>
      </c>
      <c r="H190" s="31">
        <v>5</v>
      </c>
      <c r="I190" s="31" t="s">
        <v>19</v>
      </c>
      <c r="J190" s="35" t="s">
        <v>20</v>
      </c>
      <c r="K190" s="14">
        <v>280</v>
      </c>
      <c r="L190" s="13">
        <v>500</v>
      </c>
      <c r="M190" s="17" t="s">
        <v>762</v>
      </c>
      <c r="N190" s="12" t="s">
        <v>814</v>
      </c>
    </row>
    <row r="191" spans="1:14" s="16" customFormat="1" ht="12" customHeight="1" x14ac:dyDescent="0.25">
      <c r="A191" s="31">
        <v>189</v>
      </c>
      <c r="B191" s="31" t="s">
        <v>868</v>
      </c>
      <c r="C191" s="28" t="s">
        <v>53</v>
      </c>
      <c r="D191" s="31" t="s">
        <v>17</v>
      </c>
      <c r="E191" s="50" t="str">
        <f>HYPERLINK('Concise Lot Listing'!L191,'Concise Lot Listing'!K191)</f>
        <v>Domaine Armand Rousseau, Gevrey-Chambertin Premier Cru, Clos Saint-Jacques</v>
      </c>
      <c r="F191" s="12" t="s">
        <v>636</v>
      </c>
      <c r="G191" s="31" t="s">
        <v>18</v>
      </c>
      <c r="H191" s="31">
        <v>1</v>
      </c>
      <c r="I191" s="31" t="s">
        <v>19</v>
      </c>
      <c r="J191" s="35" t="s">
        <v>20</v>
      </c>
      <c r="K191" s="14">
        <v>500</v>
      </c>
      <c r="L191" s="13">
        <v>800</v>
      </c>
      <c r="M191" s="17" t="s">
        <v>763</v>
      </c>
      <c r="N191" s="12"/>
    </row>
    <row r="192" spans="1:14" s="16" customFormat="1" ht="12" customHeight="1" x14ac:dyDescent="0.25">
      <c r="A192" s="31">
        <v>190</v>
      </c>
      <c r="B192" s="31" t="s">
        <v>868</v>
      </c>
      <c r="C192" s="28" t="s">
        <v>53</v>
      </c>
      <c r="D192" s="31" t="s">
        <v>17</v>
      </c>
      <c r="E192" s="50" t="str">
        <f>HYPERLINK('Concise Lot Listing'!L192,'Concise Lot Listing'!K192)</f>
        <v>Rollin Pere et Fils, Pernand-Vergelesses, Rouge (Magnums)</v>
      </c>
      <c r="F192" s="12" t="s">
        <v>637</v>
      </c>
      <c r="G192" s="31" t="s">
        <v>23</v>
      </c>
      <c r="H192" s="31">
        <v>6</v>
      </c>
      <c r="I192" s="31" t="s">
        <v>25</v>
      </c>
      <c r="J192" s="35" t="s">
        <v>20</v>
      </c>
      <c r="K192" s="14">
        <v>200</v>
      </c>
      <c r="L192" s="13">
        <v>300</v>
      </c>
      <c r="M192" s="17"/>
      <c r="N192" s="12"/>
    </row>
    <row r="193" spans="1:28" s="16" customFormat="1" ht="12" customHeight="1" x14ac:dyDescent="0.25">
      <c r="A193" s="31">
        <v>191</v>
      </c>
      <c r="B193" s="31" t="s">
        <v>868</v>
      </c>
      <c r="C193" s="28" t="s">
        <v>53</v>
      </c>
      <c r="D193" s="31" t="s">
        <v>17</v>
      </c>
      <c r="E193" s="50" t="str">
        <f>HYPERLINK('Concise Lot Listing'!L193,'Concise Lot Listing'!K193)</f>
        <v>Rollin Pere et Fils, Pernand-Vergelesses, Rouge (Magnums)</v>
      </c>
      <c r="F193" s="12" t="s">
        <v>637</v>
      </c>
      <c r="G193" s="31" t="s">
        <v>23</v>
      </c>
      <c r="H193" s="31">
        <v>6</v>
      </c>
      <c r="I193" s="31" t="s">
        <v>25</v>
      </c>
      <c r="J193" s="35" t="s">
        <v>20</v>
      </c>
      <c r="K193" s="14">
        <v>200</v>
      </c>
      <c r="L193" s="13">
        <v>300</v>
      </c>
      <c r="M193" s="17"/>
      <c r="N193" s="12"/>
    </row>
    <row r="194" spans="1:28" s="16" customFormat="1" ht="12" customHeight="1" x14ac:dyDescent="0.25">
      <c r="A194" s="31">
        <v>192</v>
      </c>
      <c r="B194" s="31" t="s">
        <v>880</v>
      </c>
      <c r="C194" s="28" t="s">
        <v>53</v>
      </c>
      <c r="D194" s="31" t="s">
        <v>17</v>
      </c>
      <c r="E194" s="50" t="str">
        <f>HYPERLINK('Concise Lot Listing'!L194,'Concise Lot Listing'!K194)</f>
        <v>Domaine Georges Roumier, Bonnes Mares Grand Cru</v>
      </c>
      <c r="F194" s="12" t="s">
        <v>62</v>
      </c>
      <c r="G194" s="31" t="s">
        <v>18</v>
      </c>
      <c r="H194" s="31">
        <v>2</v>
      </c>
      <c r="I194" s="31" t="s">
        <v>19</v>
      </c>
      <c r="J194" s="35" t="s">
        <v>20</v>
      </c>
      <c r="K194" s="14">
        <v>1250</v>
      </c>
      <c r="L194" s="13">
        <v>2000</v>
      </c>
      <c r="M194" s="17" t="s">
        <v>764</v>
      </c>
      <c r="N194" s="12" t="s">
        <v>814</v>
      </c>
    </row>
    <row r="195" spans="1:28" s="16" customFormat="1" ht="12" customHeight="1" x14ac:dyDescent="0.25">
      <c r="A195" s="31">
        <v>193</v>
      </c>
      <c r="B195" s="31" t="s">
        <v>880</v>
      </c>
      <c r="C195" s="28" t="s">
        <v>53</v>
      </c>
      <c r="D195" s="31" t="s">
        <v>17</v>
      </c>
      <c r="E195" s="50" t="str">
        <f>HYPERLINK('Concise Lot Listing'!L195,'Concise Lot Listing'!K195)</f>
        <v>Tollot Beaut, Corton Grand Cru, Les Bressandes</v>
      </c>
      <c r="F195" s="12" t="s">
        <v>638</v>
      </c>
      <c r="G195" s="31" t="s">
        <v>18</v>
      </c>
      <c r="H195" s="31">
        <v>2</v>
      </c>
      <c r="I195" s="31" t="s">
        <v>19</v>
      </c>
      <c r="J195" s="35" t="s">
        <v>20</v>
      </c>
      <c r="K195" s="14">
        <v>60</v>
      </c>
      <c r="L195" s="13">
        <v>120</v>
      </c>
      <c r="M195" s="17" t="s">
        <v>765</v>
      </c>
      <c r="N195" s="12" t="s">
        <v>814</v>
      </c>
    </row>
    <row r="196" spans="1:28" s="16" customFormat="1" ht="12" customHeight="1" x14ac:dyDescent="0.25">
      <c r="A196" s="31">
        <v>194</v>
      </c>
      <c r="B196" s="31" t="s">
        <v>881</v>
      </c>
      <c r="C196" s="28" t="s">
        <v>53</v>
      </c>
      <c r="D196" s="31" t="s">
        <v>17</v>
      </c>
      <c r="E196" s="50" t="str">
        <f>HYPERLINK('Concise Lot Listing'!L196,'Concise Lot Listing'!K196)</f>
        <v>Domaine Rene Engel, Clos de Vougeot Grand Cru</v>
      </c>
      <c r="F196" s="12" t="s">
        <v>639</v>
      </c>
      <c r="G196" s="31" t="s">
        <v>18</v>
      </c>
      <c r="H196" s="31">
        <v>1</v>
      </c>
      <c r="I196" s="31" t="s">
        <v>19</v>
      </c>
      <c r="J196" s="35" t="s">
        <v>20</v>
      </c>
      <c r="K196" s="14">
        <v>800</v>
      </c>
      <c r="L196" s="13">
        <v>1200</v>
      </c>
      <c r="M196" s="17" t="s">
        <v>737</v>
      </c>
      <c r="N196" s="12"/>
    </row>
    <row r="197" spans="1:28" s="16" customFormat="1" ht="12" customHeight="1" x14ac:dyDescent="0.25">
      <c r="A197" s="31">
        <v>195</v>
      </c>
      <c r="B197" s="31" t="s">
        <v>883</v>
      </c>
      <c r="C197" s="28" t="s">
        <v>53</v>
      </c>
      <c r="D197" s="31" t="s">
        <v>17</v>
      </c>
      <c r="E197" s="50" t="str">
        <f>HYPERLINK('Concise Lot Listing'!L197,'Concise Lot Listing'!K197)</f>
        <v>Chateau de la Maltroye, Chassagne-Montrachet Premier Cru, La Romanee (Magnums) - In Bond</v>
      </c>
      <c r="F197" s="12" t="s">
        <v>640</v>
      </c>
      <c r="G197" s="31" t="s">
        <v>23</v>
      </c>
      <c r="H197" s="31">
        <v>5</v>
      </c>
      <c r="I197" s="31" t="s">
        <v>25</v>
      </c>
      <c r="J197" s="35" t="s">
        <v>24</v>
      </c>
      <c r="K197" s="14">
        <v>500</v>
      </c>
      <c r="L197" s="13">
        <v>800</v>
      </c>
      <c r="M197" s="17"/>
      <c r="N197" s="12"/>
    </row>
    <row r="198" spans="1:28" ht="12" customHeight="1" x14ac:dyDescent="0.25">
      <c r="A198" s="31">
        <v>196</v>
      </c>
      <c r="B198" s="31" t="s">
        <v>901</v>
      </c>
      <c r="C198" s="28" t="s">
        <v>53</v>
      </c>
      <c r="D198" s="31" t="s">
        <v>17</v>
      </c>
      <c r="E198" s="50" t="str">
        <f>HYPERLINK('Concise Lot Listing'!L198,'Concise Lot Listing'!K198)</f>
        <v>Domaine Dujac, Morey-Saint-Denis Premier Cru (Magnum)</v>
      </c>
      <c r="F198" s="12" t="s">
        <v>339</v>
      </c>
      <c r="G198" s="31" t="s">
        <v>23</v>
      </c>
      <c r="H198" s="31">
        <v>1</v>
      </c>
      <c r="I198" s="31" t="s">
        <v>19</v>
      </c>
      <c r="J198" s="35" t="s">
        <v>20</v>
      </c>
      <c r="K198" s="14">
        <v>240</v>
      </c>
      <c r="L198" s="13">
        <v>320</v>
      </c>
      <c r="M198" s="19"/>
      <c r="N198" s="12"/>
    </row>
    <row r="199" spans="1:28" ht="12" customHeight="1" x14ac:dyDescent="0.25">
      <c r="A199" s="31">
        <v>197</v>
      </c>
      <c r="B199" s="31" t="s">
        <v>902</v>
      </c>
      <c r="C199" s="28" t="s">
        <v>53</v>
      </c>
      <c r="D199" s="31" t="s">
        <v>17</v>
      </c>
      <c r="E199" s="50" t="str">
        <f>HYPERLINK('Concise Lot Listing'!L199,'Concise Lot Listing'!K199)</f>
        <v>Domaine Armand Rousseau, Ruchottes-Chambertin Grand Cru</v>
      </c>
      <c r="F199" s="12" t="s">
        <v>636</v>
      </c>
      <c r="G199" s="31" t="s">
        <v>18</v>
      </c>
      <c r="H199" s="31">
        <v>1</v>
      </c>
      <c r="I199" s="31" t="s">
        <v>19</v>
      </c>
      <c r="J199" s="35" t="s">
        <v>20</v>
      </c>
      <c r="K199" s="14">
        <v>520</v>
      </c>
      <c r="L199" s="13">
        <v>700</v>
      </c>
      <c r="M199" s="15"/>
      <c r="N199" s="12"/>
    </row>
    <row r="200" spans="1:28" s="16" customFormat="1" ht="12" customHeight="1" x14ac:dyDescent="0.25">
      <c r="A200" s="31">
        <v>198</v>
      </c>
      <c r="B200" s="31" t="s">
        <v>884</v>
      </c>
      <c r="C200" s="28" t="s">
        <v>53</v>
      </c>
      <c r="D200" s="31" t="s">
        <v>17</v>
      </c>
      <c r="E200" s="50" t="str">
        <f>HYPERLINK('Concise Lot Listing'!L200,'Concise Lot Listing'!K200)</f>
        <v>Domaine Ponsot, Clos de la Roche Grand Cru, Cuvee Vieilles Vignes</v>
      </c>
      <c r="F200" s="12" t="s">
        <v>641</v>
      </c>
      <c r="G200" s="31" t="s">
        <v>18</v>
      </c>
      <c r="H200" s="31">
        <v>1</v>
      </c>
      <c r="I200" s="31" t="s">
        <v>19</v>
      </c>
      <c r="J200" s="35" t="s">
        <v>20</v>
      </c>
      <c r="K200" s="14">
        <v>170</v>
      </c>
      <c r="L200" s="13">
        <v>240</v>
      </c>
      <c r="M200" s="17" t="s">
        <v>766</v>
      </c>
      <c r="N200" s="12"/>
    </row>
    <row r="201" spans="1:28" ht="12" customHeight="1" x14ac:dyDescent="0.25">
      <c r="A201" s="31">
        <v>199</v>
      </c>
      <c r="B201" s="31" t="s">
        <v>884</v>
      </c>
      <c r="C201" s="28" t="s">
        <v>53</v>
      </c>
      <c r="D201" s="31" t="s">
        <v>17</v>
      </c>
      <c r="E201" s="50" t="str">
        <f>HYPERLINK('Concise Lot Listing'!L201,'Concise Lot Listing'!K201)</f>
        <v>Hubert Lignier, Clos de la Roche Grand Cru</v>
      </c>
      <c r="F201" s="12" t="s">
        <v>642</v>
      </c>
      <c r="G201" s="31" t="s">
        <v>18</v>
      </c>
      <c r="H201" s="31">
        <v>1</v>
      </c>
      <c r="I201" s="31" t="s">
        <v>19</v>
      </c>
      <c r="J201" s="35" t="s">
        <v>20</v>
      </c>
      <c r="K201" s="14">
        <v>170</v>
      </c>
      <c r="L201" s="13">
        <v>240</v>
      </c>
      <c r="M201" s="19" t="s">
        <v>736</v>
      </c>
      <c r="N201" s="12"/>
    </row>
    <row r="202" spans="1:28" ht="12" customHeight="1" x14ac:dyDescent="0.25">
      <c r="A202" s="31">
        <v>200</v>
      </c>
      <c r="B202" s="31" t="s">
        <v>884</v>
      </c>
      <c r="C202" s="28" t="s">
        <v>53</v>
      </c>
      <c r="D202" s="31" t="s">
        <v>17</v>
      </c>
      <c r="E202" s="50" t="str">
        <f>HYPERLINK('Concise Lot Listing'!L202,'Concise Lot Listing'!K202)</f>
        <v>Domaine Dujac, Morey-Saint-Denis Premier Cru</v>
      </c>
      <c r="F202" s="12" t="s">
        <v>339</v>
      </c>
      <c r="G202" s="31" t="s">
        <v>18</v>
      </c>
      <c r="H202" s="31">
        <v>3</v>
      </c>
      <c r="I202" s="31" t="s">
        <v>19</v>
      </c>
      <c r="J202" s="35" t="s">
        <v>20</v>
      </c>
      <c r="K202" s="14">
        <v>280</v>
      </c>
      <c r="L202" s="13">
        <v>360</v>
      </c>
      <c r="M202" s="17"/>
      <c r="N202" s="12"/>
    </row>
    <row r="203" spans="1:28" ht="12" customHeight="1" x14ac:dyDescent="0.25">
      <c r="A203" s="31">
        <v>201</v>
      </c>
      <c r="B203" s="31" t="s">
        <v>885</v>
      </c>
      <c r="C203" s="28" t="s">
        <v>53</v>
      </c>
      <c r="D203" s="31" t="s">
        <v>17</v>
      </c>
      <c r="E203" s="50" t="str">
        <f>HYPERLINK('Concise Lot Listing'!L203,'Concise Lot Listing'!K203)</f>
        <v>Serafin Pere et Fils, Charmes-Chambertin Grand Cru - In Bond</v>
      </c>
      <c r="F203" s="12" t="s">
        <v>643</v>
      </c>
      <c r="G203" s="31" t="s">
        <v>18</v>
      </c>
      <c r="H203" s="31">
        <v>6</v>
      </c>
      <c r="I203" s="31" t="s">
        <v>21</v>
      </c>
      <c r="J203" s="35" t="s">
        <v>24</v>
      </c>
      <c r="K203" s="14">
        <v>800</v>
      </c>
      <c r="L203" s="13">
        <v>1200</v>
      </c>
      <c r="M203" s="17"/>
      <c r="N203" s="12"/>
      <c r="O203" s="20"/>
      <c r="P203" s="20"/>
      <c r="Q203" s="20"/>
      <c r="R203" s="20"/>
      <c r="S203" s="20"/>
      <c r="T203" s="20"/>
      <c r="U203" s="20"/>
      <c r="V203" s="20"/>
      <c r="W203" s="20"/>
      <c r="X203" s="20"/>
      <c r="Y203" s="20"/>
      <c r="Z203" s="20"/>
      <c r="AA203" s="20"/>
      <c r="AB203" s="20"/>
    </row>
    <row r="204" spans="1:28" ht="12" customHeight="1" x14ac:dyDescent="0.25">
      <c r="A204" s="31">
        <v>202</v>
      </c>
      <c r="B204" s="31" t="s">
        <v>885</v>
      </c>
      <c r="C204" s="28" t="s">
        <v>53</v>
      </c>
      <c r="D204" s="31" t="s">
        <v>17</v>
      </c>
      <c r="E204" s="50" t="str">
        <f>HYPERLINK('Concise Lot Listing'!L204,'Concise Lot Listing'!K204)</f>
        <v>Domaine des Lambrays, Clos des Lambrays Grand Cru (Magnums) - In Bond</v>
      </c>
      <c r="F204" s="12" t="s">
        <v>644</v>
      </c>
      <c r="G204" s="31" t="s">
        <v>23</v>
      </c>
      <c r="H204" s="31">
        <v>6</v>
      </c>
      <c r="I204" s="31" t="s">
        <v>21</v>
      </c>
      <c r="J204" s="35" t="s">
        <v>24</v>
      </c>
      <c r="K204" s="14">
        <v>2000</v>
      </c>
      <c r="L204" s="13">
        <v>3000</v>
      </c>
      <c r="M204" s="17"/>
      <c r="N204" s="12"/>
    </row>
    <row r="205" spans="1:28" ht="12" customHeight="1" x14ac:dyDescent="0.25">
      <c r="A205" s="31">
        <v>203</v>
      </c>
      <c r="B205" s="31" t="s">
        <v>885</v>
      </c>
      <c r="C205" s="28" t="s">
        <v>53</v>
      </c>
      <c r="D205" s="31" t="s">
        <v>17</v>
      </c>
      <c r="E205" s="50" t="str">
        <f>HYPERLINK('Concise Lot Listing'!L205,'Concise Lot Listing'!K205)</f>
        <v>Gros Frere et Soeur, Richebourg Grand Cru - In Bond</v>
      </c>
      <c r="F205" s="12" t="s">
        <v>645</v>
      </c>
      <c r="G205" s="31" t="s">
        <v>18</v>
      </c>
      <c r="H205" s="31">
        <v>6</v>
      </c>
      <c r="I205" s="31" t="s">
        <v>21</v>
      </c>
      <c r="J205" s="35" t="s">
        <v>24</v>
      </c>
      <c r="K205" s="14">
        <v>2400</v>
      </c>
      <c r="L205" s="13">
        <v>3400</v>
      </c>
      <c r="M205" s="15"/>
      <c r="N205" s="12"/>
    </row>
    <row r="206" spans="1:28" ht="12" customHeight="1" x14ac:dyDescent="0.25">
      <c r="A206" s="31">
        <v>204</v>
      </c>
      <c r="B206" s="31" t="s">
        <v>885</v>
      </c>
      <c r="C206" s="28" t="s">
        <v>53</v>
      </c>
      <c r="D206" s="31" t="s">
        <v>17</v>
      </c>
      <c r="E206" s="50" t="str">
        <f>HYPERLINK('Concise Lot Listing'!L206,'Concise Lot Listing'!K206)</f>
        <v>Domaine Dujac, Vosne-Romanee Premier Cru, Aux Malconsorts</v>
      </c>
      <c r="F206" s="12" t="s">
        <v>339</v>
      </c>
      <c r="G206" s="31" t="s">
        <v>18</v>
      </c>
      <c r="H206" s="31">
        <v>2</v>
      </c>
      <c r="I206" s="31" t="s">
        <v>19</v>
      </c>
      <c r="J206" s="35" t="s">
        <v>20</v>
      </c>
      <c r="K206" s="14">
        <v>400</v>
      </c>
      <c r="L206" s="13">
        <v>600</v>
      </c>
      <c r="M206" s="15" t="s">
        <v>767</v>
      </c>
      <c r="N206" s="12"/>
    </row>
    <row r="207" spans="1:28" ht="12" customHeight="1" x14ac:dyDescent="0.25">
      <c r="A207" s="31">
        <v>205</v>
      </c>
      <c r="B207" s="31" t="s">
        <v>887</v>
      </c>
      <c r="C207" s="28" t="s">
        <v>53</v>
      </c>
      <c r="D207" s="31" t="s">
        <v>17</v>
      </c>
      <c r="E207" s="50" t="str">
        <f>HYPERLINK('Concise Lot Listing'!L207,'Concise Lot Listing'!K207)</f>
        <v>Aleth Girardin, Pommard Premier Cru, Les Rugiens Bas</v>
      </c>
      <c r="F207" s="12" t="s">
        <v>56</v>
      </c>
      <c r="G207" s="31" t="s">
        <v>18</v>
      </c>
      <c r="H207" s="31">
        <v>12</v>
      </c>
      <c r="I207" s="31" t="s">
        <v>19</v>
      </c>
      <c r="J207" s="35" t="s">
        <v>20</v>
      </c>
      <c r="K207" s="14">
        <v>480</v>
      </c>
      <c r="L207" s="13">
        <v>650</v>
      </c>
      <c r="M207" s="15"/>
      <c r="N207" s="12" t="s">
        <v>819</v>
      </c>
    </row>
    <row r="208" spans="1:28" ht="12" customHeight="1" x14ac:dyDescent="0.25">
      <c r="A208" s="31">
        <v>206</v>
      </c>
      <c r="B208" s="31" t="s">
        <v>830</v>
      </c>
      <c r="C208" s="28" t="s">
        <v>53</v>
      </c>
      <c r="D208" s="31" t="s">
        <v>17</v>
      </c>
      <c r="E208" s="50" t="str">
        <f>HYPERLINK('Concise Lot Listing'!L208,'Concise Lot Listing'!K208)</f>
        <v>Aleth Girardin, Pommard Premier Cru, Les Rugiens Bas</v>
      </c>
      <c r="F208" s="12" t="s">
        <v>56</v>
      </c>
      <c r="G208" s="31" t="s">
        <v>18</v>
      </c>
      <c r="H208" s="31">
        <v>12</v>
      </c>
      <c r="I208" s="31" t="s">
        <v>19</v>
      </c>
      <c r="J208" s="35" t="s">
        <v>20</v>
      </c>
      <c r="K208" s="14">
        <v>400</v>
      </c>
      <c r="L208" s="13">
        <v>600</v>
      </c>
      <c r="M208" s="15"/>
      <c r="N208" s="12" t="s">
        <v>819</v>
      </c>
    </row>
    <row r="209" spans="1:28" ht="12" customHeight="1" x14ac:dyDescent="0.25">
      <c r="A209" s="31">
        <v>207</v>
      </c>
      <c r="B209" s="31" t="s">
        <v>830</v>
      </c>
      <c r="C209" s="28" t="s">
        <v>53</v>
      </c>
      <c r="D209" s="31" t="s">
        <v>17</v>
      </c>
      <c r="E209" s="50" t="str">
        <f>HYPERLINK('Concise Lot Listing'!L209,'Concise Lot Listing'!K209)</f>
        <v>Domaine Michel Gros, Vosne-Romanee Premier Cru, Aux Reas</v>
      </c>
      <c r="F209" s="12" t="s">
        <v>646</v>
      </c>
      <c r="G209" s="31" t="s">
        <v>18</v>
      </c>
      <c r="H209" s="31">
        <v>2</v>
      </c>
      <c r="I209" s="31" t="s">
        <v>19</v>
      </c>
      <c r="J209" s="35" t="s">
        <v>20</v>
      </c>
      <c r="K209" s="14">
        <v>100</v>
      </c>
      <c r="L209" s="13">
        <v>150</v>
      </c>
      <c r="M209" s="15" t="s">
        <v>749</v>
      </c>
      <c r="N209" s="12"/>
    </row>
    <row r="210" spans="1:28" s="16" customFormat="1" ht="12" customHeight="1" x14ac:dyDescent="0.25">
      <c r="A210" s="31">
        <v>208</v>
      </c>
      <c r="B210" s="31" t="s">
        <v>830</v>
      </c>
      <c r="C210" s="28" t="s">
        <v>53</v>
      </c>
      <c r="D210" s="31" t="s">
        <v>17</v>
      </c>
      <c r="E210" s="50" t="str">
        <f>HYPERLINK('Concise Lot Listing'!L210,'Concise Lot Listing'!K210)</f>
        <v>Pierre-Yves Colin-Morey, Volnay Premier Cru, Champans</v>
      </c>
      <c r="F210" s="12" t="s">
        <v>349</v>
      </c>
      <c r="G210" s="31" t="s">
        <v>18</v>
      </c>
      <c r="H210" s="31">
        <v>6</v>
      </c>
      <c r="I210" s="31" t="s">
        <v>25</v>
      </c>
      <c r="J210" s="35" t="s">
        <v>20</v>
      </c>
      <c r="K210" s="14">
        <v>400</v>
      </c>
      <c r="L210" s="13">
        <v>600</v>
      </c>
      <c r="M210" s="15" t="s">
        <v>768</v>
      </c>
      <c r="N210" s="12"/>
    </row>
    <row r="211" spans="1:28" ht="12" customHeight="1" x14ac:dyDescent="0.25">
      <c r="A211" s="31">
        <v>209</v>
      </c>
      <c r="B211" s="31" t="s">
        <v>903</v>
      </c>
      <c r="C211" s="28" t="s">
        <v>53</v>
      </c>
      <c r="D211" s="31" t="s">
        <v>17</v>
      </c>
      <c r="E211" s="50" t="str">
        <f>HYPERLINK('Concise Lot Listing'!L211,'Concise Lot Listing'!K211)</f>
        <v>Domaine Armand Rousseau, Gevrey-Chambertin Premier Cru, Clos Saint-Jacques - In Bond</v>
      </c>
      <c r="F211" s="12" t="s">
        <v>636</v>
      </c>
      <c r="G211" s="31" t="s">
        <v>18</v>
      </c>
      <c r="H211" s="31">
        <v>2</v>
      </c>
      <c r="I211" s="31" t="s">
        <v>19</v>
      </c>
      <c r="J211" s="35" t="s">
        <v>24</v>
      </c>
      <c r="K211" s="14">
        <v>1200</v>
      </c>
      <c r="L211" s="13">
        <v>2600</v>
      </c>
      <c r="M211" s="15"/>
      <c r="N211" s="12"/>
    </row>
    <row r="212" spans="1:28" ht="12" customHeight="1" x14ac:dyDescent="0.25">
      <c r="A212" s="31">
        <v>210</v>
      </c>
      <c r="B212" s="31" t="s">
        <v>903</v>
      </c>
      <c r="C212" s="28" t="s">
        <v>53</v>
      </c>
      <c r="D212" s="31" t="s">
        <v>17</v>
      </c>
      <c r="E212" s="50" t="str">
        <f>HYPERLINK('Concise Lot Listing'!L212,'Concise Lot Listing'!K212)</f>
        <v>Domaine Louis Jadot, Gevrey-Chambertin Premier Cru, Clos Saint-Jacques</v>
      </c>
      <c r="F212" s="12" t="s">
        <v>344</v>
      </c>
      <c r="G212" s="31" t="s">
        <v>18</v>
      </c>
      <c r="H212" s="31">
        <v>3</v>
      </c>
      <c r="I212" s="31" t="s">
        <v>19</v>
      </c>
      <c r="J212" s="35" t="s">
        <v>20</v>
      </c>
      <c r="K212" s="14">
        <v>300</v>
      </c>
      <c r="L212" s="13">
        <v>380</v>
      </c>
      <c r="M212" s="15"/>
      <c r="N212" s="12"/>
      <c r="O212" s="20"/>
      <c r="P212" s="20"/>
      <c r="Q212" s="20"/>
      <c r="R212" s="20"/>
      <c r="S212" s="20"/>
      <c r="T212" s="20"/>
      <c r="U212" s="20"/>
      <c r="V212" s="20"/>
      <c r="W212" s="20"/>
      <c r="X212" s="20"/>
      <c r="Y212" s="20"/>
      <c r="Z212" s="20"/>
      <c r="AA212" s="20"/>
      <c r="AB212" s="20"/>
    </row>
    <row r="213" spans="1:28" ht="12" customHeight="1" x14ac:dyDescent="0.25">
      <c r="A213" s="31">
        <v>211</v>
      </c>
      <c r="B213" s="31" t="s">
        <v>903</v>
      </c>
      <c r="C213" s="28" t="s">
        <v>53</v>
      </c>
      <c r="D213" s="31" t="s">
        <v>17</v>
      </c>
      <c r="E213" s="50" t="str">
        <f>HYPERLINK('Concise Lot Listing'!L213,'Concise Lot Listing'!K213)</f>
        <v>Louis Jadot (Gagey), Chambolle-Musigny Premier Cru, Les Baudes</v>
      </c>
      <c r="F213" s="12" t="s">
        <v>647</v>
      </c>
      <c r="G213" s="31" t="s">
        <v>18</v>
      </c>
      <c r="H213" s="31">
        <v>4</v>
      </c>
      <c r="I213" s="31" t="s">
        <v>19</v>
      </c>
      <c r="J213" s="35" t="s">
        <v>20</v>
      </c>
      <c r="K213" s="14">
        <v>120</v>
      </c>
      <c r="L213" s="13">
        <v>170</v>
      </c>
      <c r="M213" s="17"/>
      <c r="N213" s="12"/>
    </row>
    <row r="214" spans="1:28" ht="12" customHeight="1" x14ac:dyDescent="0.25">
      <c r="A214" s="31">
        <v>212</v>
      </c>
      <c r="B214" s="31" t="s">
        <v>903</v>
      </c>
      <c r="C214" s="28" t="s">
        <v>53</v>
      </c>
      <c r="D214" s="31" t="s">
        <v>17</v>
      </c>
      <c r="E214" s="50" t="str">
        <f>HYPERLINK('Concise Lot Listing'!L214,'Concise Lot Listing'!K214)</f>
        <v>Michele et Patrice Rion, Chambolle-Musigny Premier Cru, Les Amoureuses</v>
      </c>
      <c r="F214" s="12" t="s">
        <v>57</v>
      </c>
      <c r="G214" s="31" t="s">
        <v>18</v>
      </c>
      <c r="H214" s="31">
        <v>6</v>
      </c>
      <c r="I214" s="31" t="s">
        <v>25</v>
      </c>
      <c r="J214" s="35" t="s">
        <v>20</v>
      </c>
      <c r="K214" s="14">
        <v>400</v>
      </c>
      <c r="L214" s="13">
        <v>600</v>
      </c>
      <c r="M214" s="17"/>
      <c r="N214" s="12" t="s">
        <v>819</v>
      </c>
    </row>
    <row r="215" spans="1:28" s="16" customFormat="1" ht="12" customHeight="1" x14ac:dyDescent="0.25">
      <c r="A215" s="31">
        <v>213</v>
      </c>
      <c r="B215" s="31" t="s">
        <v>903</v>
      </c>
      <c r="C215" s="28" t="s">
        <v>53</v>
      </c>
      <c r="D215" s="31" t="s">
        <v>17</v>
      </c>
      <c r="E215" s="50" t="str">
        <f>HYPERLINK('Concise Lot Listing'!L215,'Concise Lot Listing'!K215)</f>
        <v>Michele et Patrice Rion, Nuits-Saint-Georges Premier Cru, Clos Saint-Marc</v>
      </c>
      <c r="F215" s="12" t="s">
        <v>57</v>
      </c>
      <c r="G215" s="31" t="s">
        <v>18</v>
      </c>
      <c r="H215" s="31">
        <v>12</v>
      </c>
      <c r="I215" s="31" t="s">
        <v>19</v>
      </c>
      <c r="J215" s="35" t="s">
        <v>20</v>
      </c>
      <c r="K215" s="14">
        <v>400</v>
      </c>
      <c r="L215" s="13">
        <v>500</v>
      </c>
      <c r="M215" s="17"/>
      <c r="N215" s="12" t="s">
        <v>819</v>
      </c>
    </row>
    <row r="216" spans="1:28" ht="12" customHeight="1" x14ac:dyDescent="0.25">
      <c r="A216" s="31">
        <v>214</v>
      </c>
      <c r="B216" s="31" t="s">
        <v>903</v>
      </c>
      <c r="C216" s="28" t="s">
        <v>53</v>
      </c>
      <c r="D216" s="31" t="s">
        <v>17</v>
      </c>
      <c r="E216" s="50" t="str">
        <f>HYPERLINK('Concise Lot Listing'!L216,'Concise Lot Listing'!K216)</f>
        <v>Aleth Girardin, Pommard Premier Cru, Les Epenots</v>
      </c>
      <c r="F216" s="12" t="s">
        <v>56</v>
      </c>
      <c r="G216" s="31" t="s">
        <v>18</v>
      </c>
      <c r="H216" s="31">
        <v>12</v>
      </c>
      <c r="I216" s="31" t="s">
        <v>25</v>
      </c>
      <c r="J216" s="35" t="s">
        <v>20</v>
      </c>
      <c r="K216" s="14">
        <v>400</v>
      </c>
      <c r="L216" s="13">
        <v>600</v>
      </c>
      <c r="M216" s="17"/>
      <c r="N216" s="12" t="s">
        <v>819</v>
      </c>
    </row>
    <row r="217" spans="1:28" ht="12" customHeight="1" x14ac:dyDescent="0.25">
      <c r="A217" s="31">
        <v>215</v>
      </c>
      <c r="B217" s="31" t="s">
        <v>904</v>
      </c>
      <c r="C217" s="28" t="s">
        <v>53</v>
      </c>
      <c r="D217" s="31" t="s">
        <v>17</v>
      </c>
      <c r="E217" s="50" t="str">
        <f>HYPERLINK('Concise Lot Listing'!L217,'Concise Lot Listing'!K217)</f>
        <v>Francois Feuillet, Echezeaux Grand Cru</v>
      </c>
      <c r="F217" s="12" t="s">
        <v>648</v>
      </c>
      <c r="G217" s="31" t="s">
        <v>18</v>
      </c>
      <c r="H217" s="31">
        <v>6</v>
      </c>
      <c r="I217" s="31" t="s">
        <v>25</v>
      </c>
      <c r="J217" s="35" t="s">
        <v>20</v>
      </c>
      <c r="K217" s="14">
        <v>500</v>
      </c>
      <c r="L217" s="13">
        <v>700</v>
      </c>
      <c r="M217" s="17" t="s">
        <v>769</v>
      </c>
      <c r="N217" s="12"/>
    </row>
    <row r="218" spans="1:28" ht="12" customHeight="1" x14ac:dyDescent="0.25">
      <c r="A218" s="31">
        <v>216</v>
      </c>
      <c r="B218" s="31" t="s">
        <v>904</v>
      </c>
      <c r="C218" s="28" t="s">
        <v>53</v>
      </c>
      <c r="D218" s="31" t="s">
        <v>17</v>
      </c>
      <c r="E218" s="50" t="str">
        <f>HYPERLINK('Concise Lot Listing'!L218,'Concise Lot Listing'!K218)</f>
        <v>Francois Feuillet, Clos de la Roche Grand Cru</v>
      </c>
      <c r="F218" s="12" t="s">
        <v>649</v>
      </c>
      <c r="G218" s="31" t="s">
        <v>18</v>
      </c>
      <c r="H218" s="31">
        <v>6</v>
      </c>
      <c r="I218" s="31" t="s">
        <v>25</v>
      </c>
      <c r="J218" s="35" t="s">
        <v>20</v>
      </c>
      <c r="K218" s="14">
        <v>400</v>
      </c>
      <c r="L218" s="13">
        <v>600</v>
      </c>
      <c r="M218" s="17" t="s">
        <v>769</v>
      </c>
      <c r="N218" s="12"/>
    </row>
    <row r="219" spans="1:28" s="16" customFormat="1" ht="12" customHeight="1" x14ac:dyDescent="0.25">
      <c r="A219" s="31">
        <v>217</v>
      </c>
      <c r="B219" s="31" t="s">
        <v>904</v>
      </c>
      <c r="C219" s="28" t="s">
        <v>53</v>
      </c>
      <c r="D219" s="31" t="s">
        <v>17</v>
      </c>
      <c r="E219" s="50" t="str">
        <f>HYPERLINK('Concise Lot Listing'!L219,'Concise Lot Listing'!K219)</f>
        <v>Aleth Girardin, Pommard Premier Cru, Les Rugiens Bas</v>
      </c>
      <c r="F219" s="12" t="s">
        <v>56</v>
      </c>
      <c r="G219" s="31" t="s">
        <v>18</v>
      </c>
      <c r="H219" s="31">
        <v>12</v>
      </c>
      <c r="I219" s="31" t="s">
        <v>25</v>
      </c>
      <c r="J219" s="35" t="s">
        <v>20</v>
      </c>
      <c r="K219" s="14">
        <v>400</v>
      </c>
      <c r="L219" s="13">
        <v>600</v>
      </c>
      <c r="M219" s="17"/>
      <c r="N219" s="12" t="s">
        <v>819</v>
      </c>
    </row>
    <row r="220" spans="1:28" ht="12" customHeight="1" x14ac:dyDescent="0.25">
      <c r="A220" s="31">
        <v>218</v>
      </c>
      <c r="B220" s="31" t="s">
        <v>888</v>
      </c>
      <c r="C220" s="28" t="s">
        <v>53</v>
      </c>
      <c r="D220" s="31" t="s">
        <v>17</v>
      </c>
      <c r="E220" s="50" t="str">
        <f>HYPERLINK('Concise Lot Listing'!L220,'Concise Lot Listing'!K220)</f>
        <v>Michele et Patrice Rion, Chambolle-Musigny Premier Cru, Les Charmes</v>
      </c>
      <c r="F220" s="12" t="s">
        <v>57</v>
      </c>
      <c r="G220" s="31" t="s">
        <v>18</v>
      </c>
      <c r="H220" s="31">
        <v>12</v>
      </c>
      <c r="I220" s="31" t="s">
        <v>19</v>
      </c>
      <c r="J220" s="35" t="s">
        <v>20</v>
      </c>
      <c r="K220" s="14">
        <v>560</v>
      </c>
      <c r="L220" s="13">
        <v>650</v>
      </c>
      <c r="M220" s="17"/>
      <c r="N220" s="12" t="s">
        <v>819</v>
      </c>
      <c r="O220" s="20"/>
      <c r="P220" s="20"/>
      <c r="Q220" s="20"/>
      <c r="R220" s="20"/>
      <c r="S220" s="20"/>
      <c r="T220" s="20"/>
      <c r="U220" s="20"/>
      <c r="V220" s="20"/>
      <c r="W220" s="20"/>
      <c r="X220" s="20"/>
      <c r="Y220" s="20"/>
      <c r="Z220" s="20"/>
      <c r="AA220" s="20"/>
      <c r="AB220" s="20"/>
    </row>
    <row r="221" spans="1:28" s="16" customFormat="1" ht="12" customHeight="1" x14ac:dyDescent="0.25">
      <c r="A221" s="31">
        <v>219</v>
      </c>
      <c r="B221" s="31" t="s">
        <v>888</v>
      </c>
      <c r="C221" s="28" t="s">
        <v>53</v>
      </c>
      <c r="D221" s="31" t="s">
        <v>17</v>
      </c>
      <c r="E221" s="50" t="str">
        <f>HYPERLINK('Concise Lot Listing'!L221,'Concise Lot Listing'!K221)</f>
        <v>Aleth Girardin, Pommard Premier Cru, Les Rugiens Bas</v>
      </c>
      <c r="F221" s="12" t="s">
        <v>56</v>
      </c>
      <c r="G221" s="31" t="s">
        <v>18</v>
      </c>
      <c r="H221" s="31">
        <v>12</v>
      </c>
      <c r="I221" s="31" t="s">
        <v>25</v>
      </c>
      <c r="J221" s="35" t="s">
        <v>20</v>
      </c>
      <c r="K221" s="14">
        <v>400</v>
      </c>
      <c r="L221" s="13">
        <v>600</v>
      </c>
      <c r="M221" s="15"/>
      <c r="N221" s="12" t="s">
        <v>819</v>
      </c>
    </row>
    <row r="222" spans="1:28" s="16" customFormat="1" ht="12" customHeight="1" x14ac:dyDescent="0.25">
      <c r="A222" s="31">
        <v>220</v>
      </c>
      <c r="B222" s="31" t="s">
        <v>889</v>
      </c>
      <c r="C222" s="28" t="s">
        <v>53</v>
      </c>
      <c r="D222" s="31" t="s">
        <v>17</v>
      </c>
      <c r="E222" s="50" t="str">
        <f>HYPERLINK('Concise Lot Listing'!L222,'Concise Lot Listing'!K222)</f>
        <v>Domaine Denis Mortet, Bonnes Mares Grand Cru</v>
      </c>
      <c r="F222" s="12" t="s">
        <v>650</v>
      </c>
      <c r="G222" s="31" t="s">
        <v>18</v>
      </c>
      <c r="H222" s="31">
        <v>1</v>
      </c>
      <c r="I222" s="31" t="s">
        <v>19</v>
      </c>
      <c r="J222" s="35" t="s">
        <v>20</v>
      </c>
      <c r="K222" s="14">
        <v>400</v>
      </c>
      <c r="L222" s="13">
        <v>600</v>
      </c>
      <c r="M222" s="15"/>
      <c r="N222" s="12"/>
    </row>
    <row r="223" spans="1:28" s="16" customFormat="1" ht="12" customHeight="1" x14ac:dyDescent="0.25">
      <c r="A223" s="31">
        <v>221</v>
      </c>
      <c r="B223" s="31" t="s">
        <v>889</v>
      </c>
      <c r="C223" s="28" t="s">
        <v>53</v>
      </c>
      <c r="D223" s="31" t="s">
        <v>17</v>
      </c>
      <c r="E223" s="50" t="str">
        <f>HYPERLINK('Concise Lot Listing'!L223,'Concise Lot Listing'!K223)</f>
        <v>Robert Groffier, Bonnes Mares Grand Cru</v>
      </c>
      <c r="F223" s="12" t="s">
        <v>651</v>
      </c>
      <c r="G223" s="31" t="s">
        <v>18</v>
      </c>
      <c r="H223" s="31">
        <v>2</v>
      </c>
      <c r="I223" s="31" t="s">
        <v>19</v>
      </c>
      <c r="J223" s="35" t="s">
        <v>20</v>
      </c>
      <c r="K223" s="14">
        <v>400</v>
      </c>
      <c r="L223" s="13">
        <v>600</v>
      </c>
      <c r="M223" s="15"/>
      <c r="N223" s="12"/>
    </row>
    <row r="224" spans="1:28" s="16" customFormat="1" ht="12" customHeight="1" x14ac:dyDescent="0.25">
      <c r="A224" s="31">
        <v>222</v>
      </c>
      <c r="B224" s="31" t="s">
        <v>889</v>
      </c>
      <c r="C224" s="28" t="s">
        <v>53</v>
      </c>
      <c r="D224" s="31" t="s">
        <v>17</v>
      </c>
      <c r="E224" s="50" t="str">
        <f>HYPERLINK('Concise Lot Listing'!L224,'Concise Lot Listing'!K224)</f>
        <v>Domaine Dujac, Morey-Saint-Denis Premier Cru (Magnum)</v>
      </c>
      <c r="F224" s="12" t="s">
        <v>339</v>
      </c>
      <c r="G224" s="31" t="s">
        <v>23</v>
      </c>
      <c r="H224" s="31">
        <v>1</v>
      </c>
      <c r="I224" s="31" t="s">
        <v>19</v>
      </c>
      <c r="J224" s="35" t="s">
        <v>20</v>
      </c>
      <c r="K224" s="14">
        <v>340</v>
      </c>
      <c r="L224" s="13">
        <v>420</v>
      </c>
      <c r="M224" s="15"/>
      <c r="N224" s="12"/>
    </row>
    <row r="225" spans="1:28" s="16" customFormat="1" ht="12" customHeight="1" x14ac:dyDescent="0.25">
      <c r="A225" s="31">
        <v>223</v>
      </c>
      <c r="B225" s="31" t="s">
        <v>889</v>
      </c>
      <c r="C225" s="28" t="s">
        <v>53</v>
      </c>
      <c r="D225" s="31" t="s">
        <v>17</v>
      </c>
      <c r="E225" s="50" t="str">
        <f>HYPERLINK('Concise Lot Listing'!L225,'Concise Lot Listing'!K225)</f>
        <v>Chapelle de Blagny, Blagny Premier Cru, Sous le Dos d'Ane - In Bond</v>
      </c>
      <c r="F225" s="12" t="s">
        <v>652</v>
      </c>
      <c r="G225" s="31" t="s">
        <v>18</v>
      </c>
      <c r="H225" s="31">
        <v>6</v>
      </c>
      <c r="I225" s="31" t="s">
        <v>25</v>
      </c>
      <c r="J225" s="35" t="s">
        <v>24</v>
      </c>
      <c r="K225" s="14">
        <v>170</v>
      </c>
      <c r="L225" s="13">
        <v>220</v>
      </c>
      <c r="M225" s="15"/>
      <c r="N225" s="12"/>
    </row>
    <row r="226" spans="1:28" s="16" customFormat="1" ht="12" customHeight="1" x14ac:dyDescent="0.25">
      <c r="A226" s="31">
        <v>224</v>
      </c>
      <c r="B226" s="31" t="s">
        <v>890</v>
      </c>
      <c r="C226" s="28" t="s">
        <v>53</v>
      </c>
      <c r="D226" s="31" t="s">
        <v>17</v>
      </c>
      <c r="E226" s="50" t="str">
        <f>HYPERLINK('Concise Lot Listing'!L226,'Concise Lot Listing'!K226)</f>
        <v>Domaine Meo Camuzet, Nuits-Saint-Georges Premier Cru, Aux Murgers - In Bond</v>
      </c>
      <c r="F226" s="12" t="s">
        <v>653</v>
      </c>
      <c r="G226" s="31" t="s">
        <v>18</v>
      </c>
      <c r="H226" s="31">
        <v>2</v>
      </c>
      <c r="I226" s="31" t="s">
        <v>19</v>
      </c>
      <c r="J226" s="35" t="s">
        <v>24</v>
      </c>
      <c r="K226" s="14">
        <v>200</v>
      </c>
      <c r="L226" s="13">
        <v>250</v>
      </c>
      <c r="M226" s="15"/>
      <c r="N226" s="12"/>
    </row>
    <row r="227" spans="1:28" s="16" customFormat="1" ht="12" customHeight="1" x14ac:dyDescent="0.25">
      <c r="A227" s="31">
        <v>225</v>
      </c>
      <c r="B227" s="31" t="s">
        <v>891</v>
      </c>
      <c r="C227" s="28" t="s">
        <v>53</v>
      </c>
      <c r="D227" s="31" t="s">
        <v>17</v>
      </c>
      <c r="E227" s="50" t="str">
        <f>HYPERLINK('Concise Lot Listing'!L227,'Concise Lot Listing'!K227)</f>
        <v>Michel Joannet, Vosne-Romanee Premier Cru, Les Suchots - In Bond</v>
      </c>
      <c r="F227" s="12" t="s">
        <v>341</v>
      </c>
      <c r="G227" s="31" t="s">
        <v>18</v>
      </c>
      <c r="H227" s="31">
        <v>6</v>
      </c>
      <c r="I227" s="31" t="s">
        <v>25</v>
      </c>
      <c r="J227" s="35" t="s">
        <v>24</v>
      </c>
      <c r="K227" s="14">
        <v>280</v>
      </c>
      <c r="L227" s="13">
        <v>320</v>
      </c>
      <c r="M227" s="17"/>
      <c r="N227" s="12"/>
    </row>
    <row r="228" spans="1:28" s="16" customFormat="1" ht="12" customHeight="1" x14ac:dyDescent="0.25">
      <c r="A228" s="31">
        <v>226</v>
      </c>
      <c r="B228" s="31" t="s">
        <v>891</v>
      </c>
      <c r="C228" s="28" t="s">
        <v>53</v>
      </c>
      <c r="D228" s="31" t="s">
        <v>17</v>
      </c>
      <c r="E228" s="50" t="str">
        <f>HYPERLINK('Concise Lot Listing'!L228,'Concise Lot Listing'!K228)</f>
        <v>Michel Magnien, Chambolle-Musigny Premier Cru, Les Sentiers - In Bond</v>
      </c>
      <c r="F228" s="12" t="s">
        <v>340</v>
      </c>
      <c r="G228" s="31" t="s">
        <v>18</v>
      </c>
      <c r="H228" s="31">
        <v>6</v>
      </c>
      <c r="I228" s="31" t="s">
        <v>25</v>
      </c>
      <c r="J228" s="35" t="s">
        <v>24</v>
      </c>
      <c r="K228" s="14">
        <v>260</v>
      </c>
      <c r="L228" s="13">
        <v>320</v>
      </c>
      <c r="M228" s="17"/>
      <c r="N228" s="12"/>
    </row>
    <row r="229" spans="1:28" s="16" customFormat="1" ht="12" customHeight="1" x14ac:dyDescent="0.25">
      <c r="A229" s="31">
        <v>227</v>
      </c>
      <c r="B229" s="31" t="s">
        <v>891</v>
      </c>
      <c r="C229" s="28" t="s">
        <v>53</v>
      </c>
      <c r="D229" s="31" t="s">
        <v>17</v>
      </c>
      <c r="E229" s="50" t="str">
        <f>HYPERLINK('Concise Lot Listing'!L229,'Concise Lot Listing'!K229)</f>
        <v>Rebourgeon Mure, Pommard Premier Cru, Les Grands Epenots - In Bond</v>
      </c>
      <c r="F229" s="12" t="s">
        <v>342</v>
      </c>
      <c r="G229" s="31" t="s">
        <v>18</v>
      </c>
      <c r="H229" s="31">
        <v>6</v>
      </c>
      <c r="I229" s="31" t="s">
        <v>25</v>
      </c>
      <c r="J229" s="35" t="s">
        <v>24</v>
      </c>
      <c r="K229" s="14">
        <v>270</v>
      </c>
      <c r="L229" s="13">
        <v>320</v>
      </c>
      <c r="M229" s="17"/>
      <c r="N229" s="12"/>
    </row>
    <row r="230" spans="1:28" s="16" customFormat="1" ht="12" customHeight="1" x14ac:dyDescent="0.25">
      <c r="A230" s="31">
        <v>228</v>
      </c>
      <c r="B230" s="31" t="s">
        <v>891</v>
      </c>
      <c r="C230" s="28" t="s">
        <v>53</v>
      </c>
      <c r="D230" s="31" t="s">
        <v>17</v>
      </c>
      <c r="E230" s="50" t="str">
        <f>HYPERLINK('Concise Lot Listing'!L230,'Concise Lot Listing'!K230)</f>
        <v>Domaine Sylvain Pataille, Marsannay, Clos du Roy</v>
      </c>
      <c r="F230" s="12" t="s">
        <v>347</v>
      </c>
      <c r="G230" s="31" t="s">
        <v>18</v>
      </c>
      <c r="H230" s="31">
        <v>6</v>
      </c>
      <c r="I230" s="31" t="s">
        <v>25</v>
      </c>
      <c r="J230" s="35" t="s">
        <v>20</v>
      </c>
      <c r="K230" s="14">
        <v>100</v>
      </c>
      <c r="L230" s="13">
        <v>150</v>
      </c>
      <c r="M230" s="17"/>
      <c r="N230" s="12"/>
    </row>
    <row r="231" spans="1:28" s="16" customFormat="1" ht="12" customHeight="1" x14ac:dyDescent="0.25">
      <c r="A231" s="31">
        <v>229</v>
      </c>
      <c r="B231" s="31" t="s">
        <v>892</v>
      </c>
      <c r="C231" s="28" t="s">
        <v>53</v>
      </c>
      <c r="D231" s="31" t="s">
        <v>17</v>
      </c>
      <c r="E231" s="50" t="str">
        <f>HYPERLINK('Concise Lot Listing'!L231,'Concise Lot Listing'!K231)</f>
        <v>Domaine Confuron Cotetidot, Nuits-Saint-Georges Premier Cru, Aux Vignerondes</v>
      </c>
      <c r="F231" s="12" t="s">
        <v>654</v>
      </c>
      <c r="G231" s="31" t="s">
        <v>18</v>
      </c>
      <c r="H231" s="31">
        <v>6</v>
      </c>
      <c r="I231" s="31" t="s">
        <v>19</v>
      </c>
      <c r="J231" s="35" t="s">
        <v>20</v>
      </c>
      <c r="K231" s="14">
        <v>300</v>
      </c>
      <c r="L231" s="13">
        <v>400</v>
      </c>
      <c r="M231" s="17"/>
      <c r="N231" s="12"/>
    </row>
    <row r="232" spans="1:28" s="16" customFormat="1" ht="12" customHeight="1" x14ac:dyDescent="0.25">
      <c r="A232" s="31">
        <v>230</v>
      </c>
      <c r="B232" s="31" t="s">
        <v>892</v>
      </c>
      <c r="C232" s="28" t="s">
        <v>53</v>
      </c>
      <c r="D232" s="31" t="s">
        <v>17</v>
      </c>
      <c r="E232" s="50" t="str">
        <f>HYPERLINK('Concise Lot Listing'!L232,'Concise Lot Listing'!K232)</f>
        <v>Domaine Henri Gouges, Nuits-Saint-Georges Premier Cru, Les Hauts Pruliers - In Bond</v>
      </c>
      <c r="F232" s="12" t="s">
        <v>655</v>
      </c>
      <c r="G232" s="31" t="s">
        <v>18</v>
      </c>
      <c r="H232" s="31">
        <v>6</v>
      </c>
      <c r="I232" s="31" t="s">
        <v>25</v>
      </c>
      <c r="J232" s="35" t="s">
        <v>24</v>
      </c>
      <c r="K232" s="14">
        <v>240</v>
      </c>
      <c r="L232" s="13">
        <v>280</v>
      </c>
      <c r="M232" s="17"/>
      <c r="N232" s="12"/>
    </row>
    <row r="233" spans="1:28" s="16" customFormat="1" ht="12" customHeight="1" x14ac:dyDescent="0.25">
      <c r="A233" s="31">
        <v>231</v>
      </c>
      <c r="B233" s="31" t="s">
        <v>892</v>
      </c>
      <c r="C233" s="28" t="s">
        <v>53</v>
      </c>
      <c r="D233" s="31" t="s">
        <v>17</v>
      </c>
      <c r="E233" s="50" t="str">
        <f>HYPERLINK('Concise Lot Listing'!L233,'Concise Lot Listing'!K233)</f>
        <v>Chapelle de Blagny, Blagny Premier Cru, Sous le Dos d'Ane - In Bond</v>
      </c>
      <c r="F233" s="12" t="s">
        <v>652</v>
      </c>
      <c r="G233" s="31" t="s">
        <v>18</v>
      </c>
      <c r="H233" s="31">
        <v>6</v>
      </c>
      <c r="I233" s="31" t="s">
        <v>25</v>
      </c>
      <c r="J233" s="35" t="s">
        <v>24</v>
      </c>
      <c r="K233" s="14">
        <v>170</v>
      </c>
      <c r="L233" s="13">
        <v>220</v>
      </c>
      <c r="M233" s="17"/>
      <c r="N233" s="12"/>
    </row>
    <row r="234" spans="1:28" ht="12" customHeight="1" x14ac:dyDescent="0.25">
      <c r="A234" s="31">
        <v>232</v>
      </c>
      <c r="B234" s="31" t="s">
        <v>858</v>
      </c>
      <c r="C234" s="28" t="s">
        <v>53</v>
      </c>
      <c r="D234" s="31" t="s">
        <v>17</v>
      </c>
      <c r="E234" s="50" t="str">
        <f>HYPERLINK('Concise Lot Listing'!L234,'Concise Lot Listing'!K234)</f>
        <v>Michel Noellat et Fils, Clos de Vougeot Grand Cru - In Bond</v>
      </c>
      <c r="F234" s="12" t="s">
        <v>343</v>
      </c>
      <c r="G234" s="31" t="s">
        <v>18</v>
      </c>
      <c r="H234" s="31">
        <v>6</v>
      </c>
      <c r="I234" s="31" t="s">
        <v>25</v>
      </c>
      <c r="J234" s="35" t="s">
        <v>24</v>
      </c>
      <c r="K234" s="14">
        <v>650</v>
      </c>
      <c r="L234" s="13">
        <v>850</v>
      </c>
      <c r="M234" s="17"/>
      <c r="N234" s="12"/>
      <c r="O234" s="20"/>
      <c r="P234" s="20"/>
      <c r="Q234" s="20"/>
      <c r="R234" s="20"/>
      <c r="S234" s="20"/>
      <c r="T234" s="20"/>
      <c r="U234" s="20"/>
      <c r="V234" s="20"/>
      <c r="W234" s="20"/>
      <c r="X234" s="20"/>
      <c r="Y234" s="20"/>
      <c r="Z234" s="20"/>
      <c r="AA234" s="20"/>
      <c r="AB234" s="20"/>
    </row>
    <row r="235" spans="1:28" s="16" customFormat="1" ht="12" customHeight="1" x14ac:dyDescent="0.25">
      <c r="A235" s="31">
        <v>233</v>
      </c>
      <c r="B235" s="31" t="s">
        <v>858</v>
      </c>
      <c r="C235" s="28" t="s">
        <v>53</v>
      </c>
      <c r="D235" s="31" t="s">
        <v>17</v>
      </c>
      <c r="E235" s="50" t="str">
        <f>HYPERLINK('Concise Lot Listing'!L235,'Concise Lot Listing'!K235)</f>
        <v>Domaine Denis Bachelet, Bourgogne, Rouge</v>
      </c>
      <c r="F235" s="12" t="s">
        <v>61</v>
      </c>
      <c r="G235" s="31" t="s">
        <v>18</v>
      </c>
      <c r="H235" s="31">
        <v>12</v>
      </c>
      <c r="I235" s="31" t="s">
        <v>19</v>
      </c>
      <c r="J235" s="35" t="s">
        <v>20</v>
      </c>
      <c r="K235" s="14">
        <v>340</v>
      </c>
      <c r="L235" s="13">
        <v>460</v>
      </c>
      <c r="M235" s="17" t="s">
        <v>362</v>
      </c>
      <c r="N235" s="12"/>
    </row>
    <row r="236" spans="1:28" s="16" customFormat="1" ht="12" customHeight="1" x14ac:dyDescent="0.25">
      <c r="A236" s="31">
        <v>234</v>
      </c>
      <c r="B236" s="31" t="s">
        <v>896</v>
      </c>
      <c r="C236" s="28" t="s">
        <v>53</v>
      </c>
      <c r="D236" s="31" t="s">
        <v>17</v>
      </c>
      <c r="E236" s="50" t="str">
        <f>HYPERLINK('Concise Lot Listing'!L236,'Concise Lot Listing'!K236)</f>
        <v>Domaine Louis Jadot, Bonnes Mares Grand Cru - In Bond</v>
      </c>
      <c r="F236" s="12" t="s">
        <v>344</v>
      </c>
      <c r="G236" s="31" t="s">
        <v>18</v>
      </c>
      <c r="H236" s="31">
        <v>3</v>
      </c>
      <c r="I236" s="31" t="s">
        <v>21</v>
      </c>
      <c r="J236" s="35" t="s">
        <v>24</v>
      </c>
      <c r="K236" s="14">
        <v>600</v>
      </c>
      <c r="L236" s="13">
        <v>750</v>
      </c>
      <c r="M236" s="15"/>
      <c r="N236" s="12"/>
    </row>
    <row r="237" spans="1:28" s="16" customFormat="1" ht="15" x14ac:dyDescent="0.25">
      <c r="A237" s="31">
        <v>235</v>
      </c>
      <c r="B237" s="31" t="s">
        <v>896</v>
      </c>
      <c r="C237" s="28" t="s">
        <v>53</v>
      </c>
      <c r="D237" s="31" t="s">
        <v>17</v>
      </c>
      <c r="E237" s="50" t="str">
        <f>HYPERLINK('Concise Lot Listing'!L237,'Concise Lot Listing'!K237)</f>
        <v>Domaine Tawse, Gevrey-Chambertin Premier Cru, Champeaux - In Bond</v>
      </c>
      <c r="F237" s="12" t="s">
        <v>345</v>
      </c>
      <c r="G237" s="31" t="s">
        <v>18</v>
      </c>
      <c r="H237" s="31">
        <v>6</v>
      </c>
      <c r="I237" s="31" t="s">
        <v>25</v>
      </c>
      <c r="J237" s="35" t="s">
        <v>24</v>
      </c>
      <c r="K237" s="14">
        <v>300</v>
      </c>
      <c r="L237" s="19">
        <v>460</v>
      </c>
      <c r="M237" s="34"/>
      <c r="N237" s="12"/>
    </row>
    <row r="238" spans="1:28" s="16" customFormat="1" ht="12" customHeight="1" x14ac:dyDescent="0.25">
      <c r="A238" s="31">
        <v>236</v>
      </c>
      <c r="B238" s="31" t="s">
        <v>896</v>
      </c>
      <c r="C238" s="28" t="s">
        <v>53</v>
      </c>
      <c r="D238" s="31" t="s">
        <v>17</v>
      </c>
      <c r="E238" s="50" t="str">
        <f>HYPERLINK('Concise Lot Listing'!L238,'Concise Lot Listing'!K238)</f>
        <v>Thibault Liger-Belair, Chambolle-Musigny Premier Cru, Aux Beaux Bruns</v>
      </c>
      <c r="F238" s="12" t="s">
        <v>346</v>
      </c>
      <c r="G238" s="31" t="s">
        <v>18</v>
      </c>
      <c r="H238" s="31">
        <v>6</v>
      </c>
      <c r="I238" s="31" t="s">
        <v>19</v>
      </c>
      <c r="J238" s="35" t="s">
        <v>20</v>
      </c>
      <c r="K238" s="14">
        <v>240</v>
      </c>
      <c r="L238" s="13">
        <v>280</v>
      </c>
      <c r="M238" s="22"/>
      <c r="N238" s="12"/>
    </row>
    <row r="239" spans="1:28" s="16" customFormat="1" ht="12" customHeight="1" x14ac:dyDescent="0.25">
      <c r="A239" s="31">
        <v>237</v>
      </c>
      <c r="B239" s="31" t="s">
        <v>896</v>
      </c>
      <c r="C239" s="28" t="s">
        <v>53</v>
      </c>
      <c r="D239" s="31" t="s">
        <v>17</v>
      </c>
      <c r="E239" s="50" t="str">
        <f>HYPERLINK('Concise Lot Listing'!L239,'Concise Lot Listing'!K239)</f>
        <v>Domaine Henri Gouges, Nuits-Saint-Georges Premier Cru, Aux Chaignots - In Bond</v>
      </c>
      <c r="F239" s="12" t="s">
        <v>655</v>
      </c>
      <c r="G239" s="31" t="s">
        <v>18</v>
      </c>
      <c r="H239" s="31">
        <v>6</v>
      </c>
      <c r="I239" s="31" t="s">
        <v>25</v>
      </c>
      <c r="J239" s="35" t="s">
        <v>24</v>
      </c>
      <c r="K239" s="14">
        <v>210</v>
      </c>
      <c r="L239" s="13">
        <v>260</v>
      </c>
      <c r="M239" s="17"/>
      <c r="N239" s="12"/>
    </row>
    <row r="240" spans="1:28" s="16" customFormat="1" ht="12" customHeight="1" x14ac:dyDescent="0.25">
      <c r="A240" s="31">
        <v>238</v>
      </c>
      <c r="B240" s="31" t="s">
        <v>896</v>
      </c>
      <c r="C240" s="28" t="s">
        <v>53</v>
      </c>
      <c r="D240" s="31" t="s">
        <v>17</v>
      </c>
      <c r="E240" s="50" t="str">
        <f>HYPERLINK('Concise Lot Listing'!L240,'Concise Lot Listing'!K240)</f>
        <v>Thibault Liger-Belair, Chambolle-Musigny, Vieilles Vignes</v>
      </c>
      <c r="F240" s="12" t="s">
        <v>346</v>
      </c>
      <c r="G240" s="31" t="s">
        <v>18</v>
      </c>
      <c r="H240" s="31">
        <v>6</v>
      </c>
      <c r="I240" s="31" t="s">
        <v>25</v>
      </c>
      <c r="J240" s="35" t="s">
        <v>20</v>
      </c>
      <c r="K240" s="14">
        <v>240</v>
      </c>
      <c r="L240" s="13">
        <v>280</v>
      </c>
      <c r="M240" s="17"/>
      <c r="N240" s="12"/>
    </row>
    <row r="241" spans="1:28" ht="12" customHeight="1" x14ac:dyDescent="0.25">
      <c r="A241" s="31">
        <v>239</v>
      </c>
      <c r="B241" s="31" t="s">
        <v>896</v>
      </c>
      <c r="C241" s="28" t="s">
        <v>53</v>
      </c>
      <c r="D241" s="31" t="s">
        <v>17</v>
      </c>
      <c r="E241" s="50" t="str">
        <f>HYPERLINK('Concise Lot Listing'!L241,'Concise Lot Listing'!K241)</f>
        <v>Thibault Liger-Belair, Chambolle-Musigny, Vieilles Vignes</v>
      </c>
      <c r="F241" s="12" t="s">
        <v>346</v>
      </c>
      <c r="G241" s="31" t="s">
        <v>18</v>
      </c>
      <c r="H241" s="31">
        <v>6</v>
      </c>
      <c r="I241" s="31" t="s">
        <v>25</v>
      </c>
      <c r="J241" s="35" t="s">
        <v>20</v>
      </c>
      <c r="K241" s="14">
        <v>240</v>
      </c>
      <c r="L241" s="13">
        <v>280</v>
      </c>
      <c r="M241" s="17"/>
      <c r="N241" s="12"/>
    </row>
    <row r="242" spans="1:28" s="16" customFormat="1" ht="12" customHeight="1" x14ac:dyDescent="0.25">
      <c r="A242" s="31">
        <v>240</v>
      </c>
      <c r="B242" s="31" t="s">
        <v>29</v>
      </c>
      <c r="C242" s="28" t="s">
        <v>53</v>
      </c>
      <c r="D242" s="31" t="s">
        <v>17</v>
      </c>
      <c r="E242" s="50" t="str">
        <f>HYPERLINK('Concise Lot Listing'!L242,'Concise Lot Listing'!K242)</f>
        <v>1966/1976 Mixed Lot of Chambertin</v>
      </c>
      <c r="F242" s="12"/>
      <c r="G242" s="31" t="s">
        <v>18</v>
      </c>
      <c r="H242" s="31">
        <v>4</v>
      </c>
      <c r="I242" s="31" t="s">
        <v>19</v>
      </c>
      <c r="J242" s="35" t="s">
        <v>20</v>
      </c>
      <c r="K242" s="14">
        <v>180</v>
      </c>
      <c r="L242" s="13">
        <v>220</v>
      </c>
      <c r="M242" s="15" t="s">
        <v>905</v>
      </c>
      <c r="N242" s="12" t="s">
        <v>814</v>
      </c>
    </row>
    <row r="243" spans="1:28" s="16" customFormat="1" ht="12" customHeight="1" x14ac:dyDescent="0.25">
      <c r="A243" s="31">
        <v>241</v>
      </c>
      <c r="B243" s="31" t="s">
        <v>29</v>
      </c>
      <c r="C243" s="28" t="s">
        <v>53</v>
      </c>
      <c r="D243" s="31" t="s">
        <v>17</v>
      </c>
      <c r="E243" s="50" t="str">
        <f>HYPERLINK('Concise Lot Listing'!L243,'Concise Lot Listing'!K243)</f>
        <v>1966/1997 Mixed Lot of Premier and Grand Cru Burgundy</v>
      </c>
      <c r="F243" s="12"/>
      <c r="G243" s="31" t="s">
        <v>18</v>
      </c>
      <c r="H243" s="31">
        <v>6</v>
      </c>
      <c r="I243" s="31" t="s">
        <v>19</v>
      </c>
      <c r="J243" s="35" t="s">
        <v>20</v>
      </c>
      <c r="K243" s="14">
        <v>180</v>
      </c>
      <c r="L243" s="13">
        <v>280</v>
      </c>
      <c r="M243" s="15" t="s">
        <v>770</v>
      </c>
      <c r="N243" s="12" t="s">
        <v>814</v>
      </c>
    </row>
    <row r="244" spans="1:28" ht="12" customHeight="1" x14ac:dyDescent="0.25">
      <c r="A244" s="31">
        <v>242</v>
      </c>
      <c r="B244" s="31" t="s">
        <v>29</v>
      </c>
      <c r="C244" s="28" t="s">
        <v>53</v>
      </c>
      <c r="D244" s="31" t="s">
        <v>17</v>
      </c>
      <c r="E244" s="50" t="str">
        <f>HYPERLINK('Concise Lot Listing'!L244,'Concise Lot Listing'!K244)</f>
        <v>1970s Mixed Lot of Corton Grand Cru</v>
      </c>
      <c r="F244" s="12"/>
      <c r="G244" s="31" t="s">
        <v>18</v>
      </c>
      <c r="H244" s="31">
        <v>4</v>
      </c>
      <c r="I244" s="31" t="s">
        <v>19</v>
      </c>
      <c r="J244" s="35" t="s">
        <v>20</v>
      </c>
      <c r="K244" s="14">
        <v>180</v>
      </c>
      <c r="L244" s="13">
        <v>220</v>
      </c>
      <c r="M244" s="15" t="s">
        <v>771</v>
      </c>
      <c r="N244" s="12" t="s">
        <v>814</v>
      </c>
    </row>
    <row r="245" spans="1:28" ht="12" customHeight="1" x14ac:dyDescent="0.25">
      <c r="A245" s="31">
        <v>243</v>
      </c>
      <c r="B245" s="31" t="s">
        <v>900</v>
      </c>
      <c r="C245" s="28" t="s">
        <v>53</v>
      </c>
      <c r="D245" s="31" t="s">
        <v>17</v>
      </c>
      <c r="E245" s="50" t="str">
        <f>HYPERLINK('Concise Lot Listing'!L245,'Concise Lot Listing'!K245)</f>
        <v>Charles Noellat, Vosne-Romanee Premier Cru, Les Beaux Monts &amp; Clos de Vougeot Grand Cru</v>
      </c>
      <c r="F245" s="12" t="s">
        <v>656</v>
      </c>
      <c r="G245" s="31" t="s">
        <v>18</v>
      </c>
      <c r="H245" s="31">
        <v>2</v>
      </c>
      <c r="I245" s="31" t="s">
        <v>19</v>
      </c>
      <c r="J245" s="35" t="s">
        <v>20</v>
      </c>
      <c r="K245" s="14">
        <v>90</v>
      </c>
      <c r="L245" s="13">
        <v>120</v>
      </c>
      <c r="M245" s="15" t="s">
        <v>772</v>
      </c>
      <c r="N245" s="12" t="s">
        <v>814</v>
      </c>
    </row>
    <row r="246" spans="1:28" ht="12" customHeight="1" x14ac:dyDescent="0.25">
      <c r="A246" s="31">
        <v>244</v>
      </c>
      <c r="B246" s="31" t="s">
        <v>29</v>
      </c>
      <c r="C246" s="28" t="s">
        <v>53</v>
      </c>
      <c r="D246" s="31" t="s">
        <v>17</v>
      </c>
      <c r="E246" s="50" t="str">
        <f>HYPERLINK('Concise Lot Listing'!L246,'Concise Lot Listing'!K246)</f>
        <v>1971/1976 Mixed Lot of Grand Cru Burgundy</v>
      </c>
      <c r="F246" s="12"/>
      <c r="G246" s="31" t="s">
        <v>18</v>
      </c>
      <c r="H246" s="31">
        <v>5</v>
      </c>
      <c r="I246" s="31" t="s">
        <v>19</v>
      </c>
      <c r="J246" s="35" t="s">
        <v>20</v>
      </c>
      <c r="K246" s="14">
        <v>300</v>
      </c>
      <c r="L246" s="13">
        <v>440</v>
      </c>
      <c r="M246" s="15" t="s">
        <v>773</v>
      </c>
      <c r="N246" s="12" t="s">
        <v>814</v>
      </c>
      <c r="O246" s="20"/>
      <c r="P246" s="20"/>
      <c r="Q246" s="20"/>
      <c r="R246" s="20"/>
      <c r="S246" s="20"/>
      <c r="T246" s="20"/>
      <c r="U246" s="20"/>
      <c r="V246" s="20"/>
      <c r="W246" s="20"/>
      <c r="X246" s="20"/>
      <c r="Y246" s="20"/>
      <c r="Z246" s="20"/>
      <c r="AA246" s="20"/>
      <c r="AB246" s="20"/>
    </row>
    <row r="247" spans="1:28" s="16" customFormat="1" ht="12" customHeight="1" x14ac:dyDescent="0.25">
      <c r="A247" s="31">
        <v>245</v>
      </c>
      <c r="B247" s="31" t="s">
        <v>29</v>
      </c>
      <c r="C247" s="28" t="s">
        <v>53</v>
      </c>
      <c r="D247" s="31" t="s">
        <v>17</v>
      </c>
      <c r="E247" s="50" t="str">
        <f>HYPERLINK('Concise Lot Listing'!L247,'Concise Lot Listing'!K247)</f>
        <v>2008/2010 Domaine des Lambrays, Clos des Lambrays Grand Cru</v>
      </c>
      <c r="F247" s="12"/>
      <c r="G247" s="31" t="s">
        <v>18</v>
      </c>
      <c r="H247" s="31">
        <v>2</v>
      </c>
      <c r="I247" s="31" t="s">
        <v>19</v>
      </c>
      <c r="J247" s="35" t="s">
        <v>20</v>
      </c>
      <c r="K247" s="14">
        <v>300</v>
      </c>
      <c r="L247" s="13">
        <v>400</v>
      </c>
      <c r="M247" s="15" t="s">
        <v>906</v>
      </c>
      <c r="N247" s="12"/>
    </row>
    <row r="248" spans="1:28" s="16" customFormat="1" ht="12" customHeight="1" x14ac:dyDescent="0.25">
      <c r="A248" s="31">
        <v>246</v>
      </c>
      <c r="B248" s="31" t="s">
        <v>29</v>
      </c>
      <c r="C248" s="28" t="s">
        <v>53</v>
      </c>
      <c r="D248" s="31" t="s">
        <v>17</v>
      </c>
      <c r="E248" s="50" t="str">
        <f>HYPERLINK('Concise Lot Listing'!L248,'Concise Lot Listing'!K248)</f>
        <v>2012/2014 Michele et Patrice Rion, Chambolle-Musigny Premier Cru, Les Fuees</v>
      </c>
      <c r="F248" s="12"/>
      <c r="G248" s="31" t="s">
        <v>18</v>
      </c>
      <c r="H248" s="31">
        <v>12</v>
      </c>
      <c r="I248" s="31" t="s">
        <v>19</v>
      </c>
      <c r="J248" s="35" t="s">
        <v>20</v>
      </c>
      <c r="K248" s="14">
        <v>400</v>
      </c>
      <c r="L248" s="13">
        <v>500</v>
      </c>
      <c r="M248" s="15" t="s">
        <v>907</v>
      </c>
      <c r="N248" s="12" t="s">
        <v>819</v>
      </c>
    </row>
    <row r="249" spans="1:28" s="16" customFormat="1" ht="12" customHeight="1" x14ac:dyDescent="0.25">
      <c r="A249" s="31">
        <v>247</v>
      </c>
      <c r="B249" s="31" t="s">
        <v>29</v>
      </c>
      <c r="C249" s="28" t="s">
        <v>53</v>
      </c>
      <c r="D249" s="31" t="s">
        <v>17</v>
      </c>
      <c r="E249" s="50" t="str">
        <f>HYPERLINK('Concise Lot Listing'!L249,'Concise Lot Listing'!K249)</f>
        <v>2015/2016 Trio of Red Burgundy</v>
      </c>
      <c r="F249" s="12"/>
      <c r="G249" s="31" t="s">
        <v>18</v>
      </c>
      <c r="H249" s="31">
        <v>3</v>
      </c>
      <c r="I249" s="31" t="s">
        <v>19</v>
      </c>
      <c r="J249" s="35" t="s">
        <v>20</v>
      </c>
      <c r="K249" s="14">
        <v>250</v>
      </c>
      <c r="L249" s="13">
        <v>350</v>
      </c>
      <c r="M249" s="15" t="s">
        <v>774</v>
      </c>
      <c r="N249" s="12"/>
    </row>
    <row r="250" spans="1:28" s="16" customFormat="1" ht="12" customHeight="1" x14ac:dyDescent="0.25">
      <c r="A250" s="31">
        <v>248</v>
      </c>
      <c r="B250" s="31" t="s">
        <v>902</v>
      </c>
      <c r="C250" s="28" t="s">
        <v>53</v>
      </c>
      <c r="D250" s="31" t="s">
        <v>35</v>
      </c>
      <c r="E250" s="50" t="str">
        <f>HYPERLINK('Concise Lot Listing'!L250,'Concise Lot Listing'!K250)</f>
        <v>Domaine Follin-Arbelet, Corton-Charlemagne Grand Cru</v>
      </c>
      <c r="F250" s="12" t="s">
        <v>657</v>
      </c>
      <c r="G250" s="31" t="s">
        <v>18</v>
      </c>
      <c r="H250" s="31">
        <v>12</v>
      </c>
      <c r="I250" s="31" t="s">
        <v>19</v>
      </c>
      <c r="J250" s="35" t="s">
        <v>20</v>
      </c>
      <c r="K250" s="14">
        <v>900</v>
      </c>
      <c r="L250" s="13">
        <v>1400</v>
      </c>
      <c r="M250" s="15"/>
      <c r="N250" s="12"/>
    </row>
    <row r="251" spans="1:28" ht="12" customHeight="1" x14ac:dyDescent="0.25">
      <c r="A251" s="31">
        <v>249</v>
      </c>
      <c r="B251" s="31" t="s">
        <v>903</v>
      </c>
      <c r="C251" s="28" t="s">
        <v>53</v>
      </c>
      <c r="D251" s="31" t="s">
        <v>35</v>
      </c>
      <c r="E251" s="50" t="str">
        <f>HYPERLINK('Concise Lot Listing'!L251,'Concise Lot Listing'!K251)</f>
        <v>Bernard Defaix, Chablis Premier Cru, Cote de Lechet - In Bond</v>
      </c>
      <c r="F251" s="12" t="s">
        <v>348</v>
      </c>
      <c r="G251" s="31" t="s">
        <v>18</v>
      </c>
      <c r="H251" s="31">
        <v>12</v>
      </c>
      <c r="I251" s="31" t="s">
        <v>25</v>
      </c>
      <c r="J251" s="35" t="s">
        <v>24</v>
      </c>
      <c r="K251" s="14">
        <v>220</v>
      </c>
      <c r="L251" s="13">
        <v>280</v>
      </c>
      <c r="M251" s="17"/>
      <c r="N251" s="12"/>
    </row>
    <row r="252" spans="1:28" ht="12" customHeight="1" x14ac:dyDescent="0.25">
      <c r="A252" s="31">
        <v>250</v>
      </c>
      <c r="B252" s="31" t="s">
        <v>889</v>
      </c>
      <c r="C252" s="28" t="s">
        <v>53</v>
      </c>
      <c r="D252" s="31" t="s">
        <v>35</v>
      </c>
      <c r="E252" s="50" t="str">
        <f>HYPERLINK('Concise Lot Listing'!L252,'Concise Lot Listing'!K252)</f>
        <v>Antoine Jobard, Meursault Premier Cru, Charmes</v>
      </c>
      <c r="F252" s="12" t="s">
        <v>658</v>
      </c>
      <c r="G252" s="31" t="s">
        <v>18</v>
      </c>
      <c r="H252" s="31">
        <v>3</v>
      </c>
      <c r="I252" s="31" t="s">
        <v>19</v>
      </c>
      <c r="J252" s="35" t="s">
        <v>20</v>
      </c>
      <c r="K252" s="14">
        <v>240</v>
      </c>
      <c r="L252" s="13">
        <v>340</v>
      </c>
      <c r="M252" s="17"/>
      <c r="N252" s="12"/>
    </row>
    <row r="253" spans="1:28" ht="12" customHeight="1" x14ac:dyDescent="0.25">
      <c r="A253" s="31">
        <v>251</v>
      </c>
      <c r="B253" s="31" t="s">
        <v>889</v>
      </c>
      <c r="C253" s="28" t="s">
        <v>53</v>
      </c>
      <c r="D253" s="31" t="s">
        <v>35</v>
      </c>
      <c r="E253" s="50" t="str">
        <f>HYPERLINK('Concise Lot Listing'!L253,'Concise Lot Listing'!K253)</f>
        <v>Domaine des Comtes Lafon, Meursault Premier Cru, Charmes - In Bond</v>
      </c>
      <c r="F253" s="12" t="s">
        <v>659</v>
      </c>
      <c r="G253" s="31" t="s">
        <v>18</v>
      </c>
      <c r="H253" s="31">
        <v>2</v>
      </c>
      <c r="I253" s="31" t="s">
        <v>19</v>
      </c>
      <c r="J253" s="35" t="s">
        <v>24</v>
      </c>
      <c r="K253" s="14">
        <v>380</v>
      </c>
      <c r="L253" s="13">
        <v>550</v>
      </c>
      <c r="M253" s="17"/>
      <c r="N253" s="12"/>
    </row>
    <row r="254" spans="1:28" ht="12" customHeight="1" x14ac:dyDescent="0.25">
      <c r="A254" s="31">
        <v>252</v>
      </c>
      <c r="B254" s="31" t="s">
        <v>889</v>
      </c>
      <c r="C254" s="28" t="s">
        <v>53</v>
      </c>
      <c r="D254" s="31" t="s">
        <v>35</v>
      </c>
      <c r="E254" s="50" t="str">
        <f>HYPERLINK('Concise Lot Listing'!L254,'Concise Lot Listing'!K254)</f>
        <v>Guy Roulot, Meursault Premier Cru, Le Tesson</v>
      </c>
      <c r="F254" s="12" t="s">
        <v>660</v>
      </c>
      <c r="G254" s="31" t="s">
        <v>18</v>
      </c>
      <c r="H254" s="31">
        <v>1</v>
      </c>
      <c r="I254" s="31" t="s">
        <v>25</v>
      </c>
      <c r="J254" s="35" t="s">
        <v>20</v>
      </c>
      <c r="K254" s="14">
        <v>160</v>
      </c>
      <c r="L254" s="13">
        <v>220</v>
      </c>
      <c r="M254" s="17"/>
      <c r="N254" s="12"/>
    </row>
    <row r="255" spans="1:28" s="16" customFormat="1" ht="12" customHeight="1" x14ac:dyDescent="0.25">
      <c r="A255" s="31">
        <v>253</v>
      </c>
      <c r="B255" s="31" t="s">
        <v>891</v>
      </c>
      <c r="C255" s="28" t="s">
        <v>53</v>
      </c>
      <c r="D255" s="31" t="s">
        <v>35</v>
      </c>
      <c r="E255" s="50" t="str">
        <f>HYPERLINK('Concise Lot Listing'!L255,'Concise Lot Listing'!K255)</f>
        <v>Antoine Jobard, Meursault Premier Cru, Charmes - In Bond</v>
      </c>
      <c r="F255" s="12" t="s">
        <v>658</v>
      </c>
      <c r="G255" s="31" t="s">
        <v>18</v>
      </c>
      <c r="H255" s="31">
        <v>12</v>
      </c>
      <c r="I255" s="31" t="s">
        <v>25</v>
      </c>
      <c r="J255" s="35" t="s">
        <v>24</v>
      </c>
      <c r="K255" s="14">
        <v>1100</v>
      </c>
      <c r="L255" s="13">
        <v>1600</v>
      </c>
      <c r="M255" s="17" t="s">
        <v>28</v>
      </c>
      <c r="N255" s="12"/>
    </row>
    <row r="256" spans="1:28" ht="12" customHeight="1" x14ac:dyDescent="0.25">
      <c r="A256" s="31">
        <v>254</v>
      </c>
      <c r="B256" s="31" t="s">
        <v>891</v>
      </c>
      <c r="C256" s="28" t="s">
        <v>53</v>
      </c>
      <c r="D256" s="31" t="s">
        <v>35</v>
      </c>
      <c r="E256" s="50" t="str">
        <f>HYPERLINK('Concise Lot Listing'!L256,'Concise Lot Listing'!K256)</f>
        <v>Antoine Jobard, Meursault Premier Cru, Genevrieres - In Bond</v>
      </c>
      <c r="F256" s="12" t="s">
        <v>658</v>
      </c>
      <c r="G256" s="31" t="s">
        <v>18</v>
      </c>
      <c r="H256" s="31">
        <v>6</v>
      </c>
      <c r="I256" s="31" t="s">
        <v>25</v>
      </c>
      <c r="J256" s="35" t="s">
        <v>24</v>
      </c>
      <c r="K256" s="14">
        <v>480</v>
      </c>
      <c r="L256" s="13">
        <v>650</v>
      </c>
      <c r="M256" s="17"/>
      <c r="N256" s="12"/>
    </row>
    <row r="257" spans="1:14" s="16" customFormat="1" ht="12" customHeight="1" x14ac:dyDescent="0.25">
      <c r="A257" s="31">
        <v>255</v>
      </c>
      <c r="B257" s="31" t="s">
        <v>892</v>
      </c>
      <c r="C257" s="28" t="s">
        <v>53</v>
      </c>
      <c r="D257" s="31" t="s">
        <v>35</v>
      </c>
      <c r="E257" s="50" t="str">
        <f>HYPERLINK('Concise Lot Listing'!L257,'Concise Lot Listing'!K257)</f>
        <v>Antoine Jobard, Meursault Premier Cru, Genevrieres - In Bond</v>
      </c>
      <c r="F257" s="12" t="s">
        <v>658</v>
      </c>
      <c r="G257" s="31" t="s">
        <v>18</v>
      </c>
      <c r="H257" s="31">
        <v>6</v>
      </c>
      <c r="I257" s="31" t="s">
        <v>25</v>
      </c>
      <c r="J257" s="35" t="s">
        <v>24</v>
      </c>
      <c r="K257" s="14">
        <v>480</v>
      </c>
      <c r="L257" s="13">
        <v>650</v>
      </c>
      <c r="M257" s="17"/>
      <c r="N257" s="12"/>
    </row>
    <row r="258" spans="1:14" s="16" customFormat="1" ht="12" customHeight="1" x14ac:dyDescent="0.25">
      <c r="A258" s="31">
        <v>256</v>
      </c>
      <c r="B258" s="31" t="s">
        <v>858</v>
      </c>
      <c r="C258" s="28" t="s">
        <v>53</v>
      </c>
      <c r="D258" s="31" t="s">
        <v>35</v>
      </c>
      <c r="E258" s="50" t="str">
        <f>HYPERLINK('Concise Lot Listing'!L258,'Concise Lot Listing'!K258)</f>
        <v>Antoine Jobard, Meursault Premier Cru, Genevrieres - In Bond</v>
      </c>
      <c r="F258" s="12" t="s">
        <v>658</v>
      </c>
      <c r="G258" s="31" t="s">
        <v>18</v>
      </c>
      <c r="H258" s="31">
        <v>6</v>
      </c>
      <c r="I258" s="31" t="s">
        <v>25</v>
      </c>
      <c r="J258" s="35" t="s">
        <v>24</v>
      </c>
      <c r="K258" s="14">
        <v>480</v>
      </c>
      <c r="L258" s="13">
        <v>650</v>
      </c>
      <c r="M258" s="17"/>
      <c r="N258" s="12"/>
    </row>
    <row r="259" spans="1:14" s="16" customFormat="1" ht="12" customHeight="1" x14ac:dyDescent="0.25">
      <c r="A259" s="31">
        <v>257</v>
      </c>
      <c r="B259" s="31" t="s">
        <v>896</v>
      </c>
      <c r="C259" s="28" t="s">
        <v>53</v>
      </c>
      <c r="D259" s="31" t="s">
        <v>35</v>
      </c>
      <c r="E259" s="50" t="str">
        <f>HYPERLINK('Concise Lot Listing'!L259,'Concise Lot Listing'!K259)</f>
        <v>Jean-Marc Brocard, Chablis Premier Cru, Vau de Vey</v>
      </c>
      <c r="F259" s="12" t="s">
        <v>661</v>
      </c>
      <c r="G259" s="31" t="s">
        <v>18</v>
      </c>
      <c r="H259" s="31">
        <v>6</v>
      </c>
      <c r="I259" s="31" t="s">
        <v>25</v>
      </c>
      <c r="J259" s="35" t="s">
        <v>20</v>
      </c>
      <c r="K259" s="14">
        <v>120</v>
      </c>
      <c r="L259" s="13">
        <v>180</v>
      </c>
      <c r="M259" s="17"/>
      <c r="N259" s="12"/>
    </row>
    <row r="260" spans="1:14" ht="12" customHeight="1" x14ac:dyDescent="0.25">
      <c r="A260" s="31">
        <v>258</v>
      </c>
      <c r="B260" s="31" t="s">
        <v>896</v>
      </c>
      <c r="C260" s="28" t="s">
        <v>53</v>
      </c>
      <c r="D260" s="31" t="s">
        <v>35</v>
      </c>
      <c r="E260" s="50" t="str">
        <f>HYPERLINK('Concise Lot Listing'!L260,'Concise Lot Listing'!K260)</f>
        <v>Antoine Jobard, Meursault Premier Cru, Genevrieres - In Bond</v>
      </c>
      <c r="F260" s="12" t="s">
        <v>658</v>
      </c>
      <c r="G260" s="31" t="s">
        <v>18</v>
      </c>
      <c r="H260" s="31">
        <v>6</v>
      </c>
      <c r="I260" s="31" t="s">
        <v>25</v>
      </c>
      <c r="J260" s="35" t="s">
        <v>24</v>
      </c>
      <c r="K260" s="14">
        <v>480</v>
      </c>
      <c r="L260" s="13">
        <v>650</v>
      </c>
      <c r="M260" s="17"/>
      <c r="N260" s="12"/>
    </row>
    <row r="261" spans="1:14" ht="12" customHeight="1" x14ac:dyDescent="0.25">
      <c r="A261" s="31">
        <v>259</v>
      </c>
      <c r="B261" s="31" t="s">
        <v>908</v>
      </c>
      <c r="C261" s="28" t="s">
        <v>53</v>
      </c>
      <c r="D261" s="31" t="s">
        <v>35</v>
      </c>
      <c r="E261" s="50" t="str">
        <f>HYPERLINK('Concise Lot Listing'!L261,'Concise Lot Listing'!K261)</f>
        <v>Antoine Jobard, Meursault Premier Cru, Genevrieres - In Bond</v>
      </c>
      <c r="F261" s="12" t="s">
        <v>658</v>
      </c>
      <c r="G261" s="31" t="s">
        <v>18</v>
      </c>
      <c r="H261" s="31">
        <v>2</v>
      </c>
      <c r="I261" s="31" t="s">
        <v>25</v>
      </c>
      <c r="J261" s="35" t="s">
        <v>24</v>
      </c>
      <c r="K261" s="14">
        <v>160</v>
      </c>
      <c r="L261" s="13">
        <v>210</v>
      </c>
      <c r="M261" s="15"/>
      <c r="N261" s="12"/>
    </row>
    <row r="262" spans="1:14" ht="12" customHeight="1" x14ac:dyDescent="0.25">
      <c r="A262" s="31">
        <v>260</v>
      </c>
      <c r="B262" s="31" t="s">
        <v>909</v>
      </c>
      <c r="C262" s="28" t="s">
        <v>53</v>
      </c>
      <c r="D262" s="31" t="s">
        <v>35</v>
      </c>
      <c r="E262" s="50" t="str">
        <f>HYPERLINK('Concise Lot Listing'!L262,'Concise Lot Listing'!K262)</f>
        <v>Herve Azo, Chablis - In Bond</v>
      </c>
      <c r="F262" s="12" t="s">
        <v>662</v>
      </c>
      <c r="G262" s="31" t="s">
        <v>18</v>
      </c>
      <c r="H262" s="31">
        <v>12</v>
      </c>
      <c r="I262" s="31" t="s">
        <v>25</v>
      </c>
      <c r="J262" s="35" t="s">
        <v>24</v>
      </c>
      <c r="K262" s="14">
        <v>120</v>
      </c>
      <c r="L262" s="13">
        <v>180</v>
      </c>
      <c r="M262" s="17"/>
      <c r="N262" s="12"/>
    </row>
    <row r="263" spans="1:14" s="16" customFormat="1" ht="12" customHeight="1" x14ac:dyDescent="0.25">
      <c r="A263" s="31">
        <v>261</v>
      </c>
      <c r="B263" s="31" t="s">
        <v>909</v>
      </c>
      <c r="C263" s="28" t="s">
        <v>53</v>
      </c>
      <c r="D263" s="31" t="s">
        <v>35</v>
      </c>
      <c r="E263" s="50" t="str">
        <f>HYPERLINK('Concise Lot Listing'!L263,'Concise Lot Listing'!K263)</f>
        <v>Herve Azo, Chablis - In Bond</v>
      </c>
      <c r="F263" s="12" t="s">
        <v>662</v>
      </c>
      <c r="G263" s="31" t="s">
        <v>18</v>
      </c>
      <c r="H263" s="31">
        <v>12</v>
      </c>
      <c r="I263" s="31" t="s">
        <v>25</v>
      </c>
      <c r="J263" s="35" t="s">
        <v>24</v>
      </c>
      <c r="K263" s="14">
        <v>120</v>
      </c>
      <c r="L263" s="13">
        <v>180</v>
      </c>
      <c r="M263" s="17"/>
      <c r="N263" s="12"/>
    </row>
    <row r="264" spans="1:14" s="16" customFormat="1" ht="12" customHeight="1" x14ac:dyDescent="0.25">
      <c r="A264" s="31">
        <v>262</v>
      </c>
      <c r="B264" s="31" t="s">
        <v>909</v>
      </c>
      <c r="C264" s="28" t="s">
        <v>53</v>
      </c>
      <c r="D264" s="31" t="s">
        <v>35</v>
      </c>
      <c r="E264" s="50" t="str">
        <f>HYPERLINK('Concise Lot Listing'!L264,'Concise Lot Listing'!K264)</f>
        <v>Herve Azo, Chablis - In Bond</v>
      </c>
      <c r="F264" s="12" t="s">
        <v>662</v>
      </c>
      <c r="G264" s="31" t="s">
        <v>18</v>
      </c>
      <c r="H264" s="31">
        <v>12</v>
      </c>
      <c r="I264" s="31" t="s">
        <v>25</v>
      </c>
      <c r="J264" s="35" t="s">
        <v>24</v>
      </c>
      <c r="K264" s="14">
        <v>120</v>
      </c>
      <c r="L264" s="13">
        <v>180</v>
      </c>
      <c r="M264" s="17"/>
      <c r="N264" s="12"/>
    </row>
    <row r="265" spans="1:14" s="16" customFormat="1" ht="12" customHeight="1" x14ac:dyDescent="0.25">
      <c r="A265" s="31">
        <v>263</v>
      </c>
      <c r="B265" s="31" t="s">
        <v>29</v>
      </c>
      <c r="C265" s="28" t="s">
        <v>53</v>
      </c>
      <c r="D265" s="31" t="s">
        <v>35</v>
      </c>
      <c r="E265" s="50" t="str">
        <f>HYPERLINK('Concise Lot Listing'!L265,'Concise Lot Listing'!K265)</f>
        <v>2014/2015 Antoine Jobard, Meursault Premier Cru, Genevrieres</v>
      </c>
      <c r="F265" s="12" t="s">
        <v>658</v>
      </c>
      <c r="G265" s="31" t="s">
        <v>18</v>
      </c>
      <c r="H265" s="31">
        <v>6</v>
      </c>
      <c r="I265" s="31" t="s">
        <v>19</v>
      </c>
      <c r="J265" s="35" t="s">
        <v>20</v>
      </c>
      <c r="K265" s="14">
        <v>480</v>
      </c>
      <c r="L265" s="13">
        <v>650</v>
      </c>
      <c r="M265" s="15" t="s">
        <v>910</v>
      </c>
      <c r="N265" s="12"/>
    </row>
    <row r="266" spans="1:14" s="16" customFormat="1" ht="12" customHeight="1" x14ac:dyDescent="0.25">
      <c r="A266" s="31">
        <v>264</v>
      </c>
      <c r="B266" s="31" t="s">
        <v>857</v>
      </c>
      <c r="C266" s="28" t="s">
        <v>359</v>
      </c>
      <c r="D266" s="31" t="s">
        <v>35</v>
      </c>
      <c r="E266" s="50" t="str">
        <f>HYPERLINK('Concise Lot Listing'!L266,'Concise Lot Listing'!K266)</f>
        <v>Domaine de Clos Naudin (Foreau), Vouvray, Moelleux Reserve - In Bond</v>
      </c>
      <c r="F266" s="12" t="s">
        <v>663</v>
      </c>
      <c r="G266" s="31" t="s">
        <v>18</v>
      </c>
      <c r="H266" s="31">
        <v>12</v>
      </c>
      <c r="I266" s="31" t="s">
        <v>25</v>
      </c>
      <c r="J266" s="35" t="s">
        <v>24</v>
      </c>
      <c r="K266" s="14">
        <v>480</v>
      </c>
      <c r="L266" s="13">
        <v>650</v>
      </c>
      <c r="M266" s="22"/>
      <c r="N266" s="12"/>
    </row>
    <row r="267" spans="1:14" s="16" customFormat="1" ht="12" customHeight="1" x14ac:dyDescent="0.25">
      <c r="A267" s="31">
        <v>265</v>
      </c>
      <c r="B267" s="31" t="s">
        <v>880</v>
      </c>
      <c r="C267" s="28" t="s">
        <v>359</v>
      </c>
      <c r="D267" s="31" t="s">
        <v>35</v>
      </c>
      <c r="E267" s="50" t="str">
        <f>HYPERLINK('Concise Lot Listing'!L267,'Concise Lot Listing'!K267)</f>
        <v>Domaine de Clos Naudin (Foreau), Vouvray, Moelleux Reserve - In Bond</v>
      </c>
      <c r="F267" s="12" t="s">
        <v>663</v>
      </c>
      <c r="G267" s="31" t="s">
        <v>18</v>
      </c>
      <c r="H267" s="31">
        <v>12</v>
      </c>
      <c r="I267" s="31" t="s">
        <v>25</v>
      </c>
      <c r="J267" s="35" t="s">
        <v>24</v>
      </c>
      <c r="K267" s="14">
        <v>300</v>
      </c>
      <c r="L267" s="13">
        <v>400</v>
      </c>
      <c r="M267" s="17"/>
      <c r="N267" s="12"/>
    </row>
    <row r="268" spans="1:14" s="16" customFormat="1" ht="12" customHeight="1" x14ac:dyDescent="0.25">
      <c r="A268" s="31">
        <v>266</v>
      </c>
      <c r="B268" s="31" t="s">
        <v>830</v>
      </c>
      <c r="C268" s="28" t="s">
        <v>359</v>
      </c>
      <c r="D268" s="31" t="s">
        <v>35</v>
      </c>
      <c r="E268" s="50" t="str">
        <f>HYPERLINK('Concise Lot Listing'!L268,'Concise Lot Listing'!K268)</f>
        <v>Alphonse Mellot, Sancerre, Generation XIX Blanc (Magnums) - In Bond</v>
      </c>
      <c r="F268" s="12" t="s">
        <v>350</v>
      </c>
      <c r="G268" s="31" t="s">
        <v>23</v>
      </c>
      <c r="H268" s="31">
        <v>6</v>
      </c>
      <c r="I268" s="31" t="s">
        <v>25</v>
      </c>
      <c r="J268" s="35" t="s">
        <v>24</v>
      </c>
      <c r="K268" s="14">
        <v>240</v>
      </c>
      <c r="L268" s="13">
        <v>320</v>
      </c>
      <c r="M268" s="17"/>
      <c r="N268" s="12"/>
    </row>
    <row r="269" spans="1:14" s="16" customFormat="1" ht="12" customHeight="1" x14ac:dyDescent="0.25">
      <c r="A269" s="31">
        <v>267</v>
      </c>
      <c r="B269" s="31" t="s">
        <v>903</v>
      </c>
      <c r="C269" s="28" t="s">
        <v>359</v>
      </c>
      <c r="D269" s="31" t="s">
        <v>35</v>
      </c>
      <c r="E269" s="50" t="str">
        <f>HYPERLINK('Concise Lot Listing'!L269,'Concise Lot Listing'!K269)</f>
        <v>Alphonse Mellot, Sancerre, Generation XIX Blanc (Magnums) - In Bond</v>
      </c>
      <c r="F269" s="12" t="s">
        <v>350</v>
      </c>
      <c r="G269" s="31" t="s">
        <v>23</v>
      </c>
      <c r="H269" s="31">
        <v>6</v>
      </c>
      <c r="I269" s="31" t="s">
        <v>25</v>
      </c>
      <c r="J269" s="35" t="s">
        <v>24</v>
      </c>
      <c r="K269" s="14">
        <v>240</v>
      </c>
      <c r="L269" s="13">
        <v>320</v>
      </c>
      <c r="M269" s="17"/>
      <c r="N269" s="12"/>
    </row>
    <row r="270" spans="1:14" s="16" customFormat="1" ht="12" customHeight="1" x14ac:dyDescent="0.25">
      <c r="A270" s="31">
        <v>268</v>
      </c>
      <c r="B270" s="31" t="s">
        <v>856</v>
      </c>
      <c r="C270" s="28" t="s">
        <v>63</v>
      </c>
      <c r="D270" s="31" t="s">
        <v>17</v>
      </c>
      <c r="E270" s="50" t="str">
        <f>HYPERLINK('Concise Lot Listing'!L270,'Concise Lot Listing'!K270)</f>
        <v>Paul Jaboulet Aine, Hermitage, La Chapelle Rouge</v>
      </c>
      <c r="F270" s="12" t="s">
        <v>664</v>
      </c>
      <c r="G270" s="31" t="s">
        <v>18</v>
      </c>
      <c r="H270" s="31">
        <v>2</v>
      </c>
      <c r="I270" s="31" t="s">
        <v>19</v>
      </c>
      <c r="J270" s="35" t="s">
        <v>20</v>
      </c>
      <c r="K270" s="14">
        <v>400</v>
      </c>
      <c r="L270" s="13">
        <v>600</v>
      </c>
      <c r="M270" s="17" t="s">
        <v>775</v>
      </c>
      <c r="N270" s="12" t="s">
        <v>814</v>
      </c>
    </row>
    <row r="271" spans="1:14" ht="12" customHeight="1" x14ac:dyDescent="0.25">
      <c r="A271" s="31">
        <v>269</v>
      </c>
      <c r="B271" s="31" t="s">
        <v>911</v>
      </c>
      <c r="C271" s="28" t="s">
        <v>63</v>
      </c>
      <c r="D271" s="31" t="s">
        <v>17</v>
      </c>
      <c r="E271" s="50" t="str">
        <f>HYPERLINK('Concise Lot Listing'!L271,'Concise Lot Listing'!K271)</f>
        <v>Chateau de Beaucastel Rouge, Chateauneuf-du-Pape</v>
      </c>
      <c r="F271" s="12" t="s">
        <v>665</v>
      </c>
      <c r="G271" s="31" t="s">
        <v>18</v>
      </c>
      <c r="H271" s="31">
        <v>1</v>
      </c>
      <c r="I271" s="31" t="s">
        <v>19</v>
      </c>
      <c r="J271" s="35" t="s">
        <v>20</v>
      </c>
      <c r="K271" s="14">
        <v>80</v>
      </c>
      <c r="L271" s="13">
        <v>120</v>
      </c>
      <c r="M271" s="17" t="s">
        <v>728</v>
      </c>
      <c r="N271" s="12" t="s">
        <v>814</v>
      </c>
    </row>
    <row r="272" spans="1:14" s="16" customFormat="1" ht="12" customHeight="1" x14ac:dyDescent="0.25">
      <c r="A272" s="31">
        <v>270</v>
      </c>
      <c r="B272" s="31" t="s">
        <v>912</v>
      </c>
      <c r="C272" s="28" t="s">
        <v>63</v>
      </c>
      <c r="D272" s="31" t="s">
        <v>17</v>
      </c>
      <c r="E272" s="50" t="str">
        <f>HYPERLINK('Concise Lot Listing'!L272,'Concise Lot Listing'!K272)</f>
        <v>Paul Jaboulet Aine, Hermitage, La Chapelle Rouge</v>
      </c>
      <c r="F272" s="12" t="s">
        <v>664</v>
      </c>
      <c r="G272" s="31" t="s">
        <v>18</v>
      </c>
      <c r="H272" s="31">
        <v>5</v>
      </c>
      <c r="I272" s="31" t="s">
        <v>19</v>
      </c>
      <c r="J272" s="35" t="s">
        <v>20</v>
      </c>
      <c r="K272" s="14">
        <v>750</v>
      </c>
      <c r="L272" s="13">
        <v>1100</v>
      </c>
      <c r="M272" s="15" t="s">
        <v>776</v>
      </c>
      <c r="N272" s="12" t="s">
        <v>814</v>
      </c>
    </row>
    <row r="273" spans="1:28" s="16" customFormat="1" ht="12" customHeight="1" x14ac:dyDescent="0.25">
      <c r="A273" s="31">
        <v>271</v>
      </c>
      <c r="B273" s="31" t="s">
        <v>857</v>
      </c>
      <c r="C273" s="28" t="s">
        <v>63</v>
      </c>
      <c r="D273" s="31" t="s">
        <v>17</v>
      </c>
      <c r="E273" s="50" t="str">
        <f>HYPERLINK('Concise Lot Listing'!L273,'Concise Lot Listing'!K273)</f>
        <v>Chateau Rayas, Chateauneuf-du-Pape</v>
      </c>
      <c r="F273" s="12" t="s">
        <v>666</v>
      </c>
      <c r="G273" s="31" t="s">
        <v>18</v>
      </c>
      <c r="H273" s="31">
        <v>2</v>
      </c>
      <c r="I273" s="31" t="s">
        <v>19</v>
      </c>
      <c r="J273" s="35" t="s">
        <v>20</v>
      </c>
      <c r="K273" s="14">
        <v>2000</v>
      </c>
      <c r="L273" s="13">
        <v>3000</v>
      </c>
      <c r="M273" s="17" t="s">
        <v>777</v>
      </c>
      <c r="N273" s="12"/>
    </row>
    <row r="274" spans="1:28" s="16" customFormat="1" ht="12" customHeight="1" x14ac:dyDescent="0.25">
      <c r="A274" s="31">
        <v>272</v>
      </c>
      <c r="B274" s="31" t="s">
        <v>913</v>
      </c>
      <c r="C274" s="28" t="s">
        <v>63</v>
      </c>
      <c r="D274" s="31" t="s">
        <v>17</v>
      </c>
      <c r="E274" s="50" t="str">
        <f>HYPERLINK('Concise Lot Listing'!L274,'Concise Lot Listing'!K274)</f>
        <v>Auguste Clape, Cornas</v>
      </c>
      <c r="F274" s="12" t="s">
        <v>667</v>
      </c>
      <c r="G274" s="31" t="s">
        <v>18</v>
      </c>
      <c r="H274" s="31">
        <v>1</v>
      </c>
      <c r="I274" s="31" t="s">
        <v>19</v>
      </c>
      <c r="J274" s="35" t="s">
        <v>20</v>
      </c>
      <c r="K274" s="14">
        <v>180</v>
      </c>
      <c r="L274" s="13">
        <v>260</v>
      </c>
      <c r="M274" s="17" t="s">
        <v>711</v>
      </c>
      <c r="N274" s="12"/>
    </row>
    <row r="275" spans="1:28" ht="12" customHeight="1" x14ac:dyDescent="0.25">
      <c r="A275" s="31">
        <v>273</v>
      </c>
      <c r="B275" s="31" t="s">
        <v>913</v>
      </c>
      <c r="C275" s="28" t="s">
        <v>63</v>
      </c>
      <c r="D275" s="31" t="s">
        <v>17</v>
      </c>
      <c r="E275" s="50" t="str">
        <f>HYPERLINK('Concise Lot Listing'!L275,'Concise Lot Listing'!K275)</f>
        <v>Domaine Jean Louis Chave, Hermitage, Rouge</v>
      </c>
      <c r="F275" s="12" t="s">
        <v>668</v>
      </c>
      <c r="G275" s="31" t="s">
        <v>18</v>
      </c>
      <c r="H275" s="31">
        <v>2</v>
      </c>
      <c r="I275" s="31" t="s">
        <v>19</v>
      </c>
      <c r="J275" s="35" t="s">
        <v>20</v>
      </c>
      <c r="K275" s="14">
        <v>800</v>
      </c>
      <c r="L275" s="13">
        <v>1200</v>
      </c>
      <c r="M275" s="22" t="s">
        <v>756</v>
      </c>
      <c r="N275" s="12"/>
    </row>
    <row r="276" spans="1:28" ht="12" customHeight="1" x14ac:dyDescent="0.25">
      <c r="A276" s="31">
        <v>274</v>
      </c>
      <c r="B276" s="31" t="s">
        <v>913</v>
      </c>
      <c r="C276" s="28" t="s">
        <v>63</v>
      </c>
      <c r="D276" s="31" t="s">
        <v>17</v>
      </c>
      <c r="E276" s="50" t="str">
        <f>HYPERLINK('Concise Lot Listing'!L276,'Concise Lot Listing'!K276)</f>
        <v>Pignan, Chateauneuf-du-Pape</v>
      </c>
      <c r="F276" s="12" t="s">
        <v>669</v>
      </c>
      <c r="G276" s="31" t="s">
        <v>18</v>
      </c>
      <c r="H276" s="31">
        <v>1</v>
      </c>
      <c r="I276" s="31" t="s">
        <v>19</v>
      </c>
      <c r="J276" s="35" t="s">
        <v>20</v>
      </c>
      <c r="K276" s="14">
        <v>300</v>
      </c>
      <c r="L276" s="13">
        <v>500</v>
      </c>
      <c r="M276" s="17" t="s">
        <v>778</v>
      </c>
      <c r="N276" s="12"/>
      <c r="O276" s="20"/>
      <c r="P276" s="20"/>
      <c r="Q276" s="20"/>
      <c r="R276" s="20"/>
      <c r="S276" s="20"/>
      <c r="T276" s="20"/>
      <c r="U276" s="20"/>
      <c r="V276" s="20"/>
      <c r="W276" s="20"/>
      <c r="X276" s="20"/>
      <c r="Y276" s="20"/>
      <c r="Z276" s="20"/>
      <c r="AA276" s="20"/>
      <c r="AB276" s="20"/>
    </row>
    <row r="277" spans="1:28" ht="12" customHeight="1" x14ac:dyDescent="0.25">
      <c r="A277" s="31">
        <v>275</v>
      </c>
      <c r="B277" s="31" t="s">
        <v>878</v>
      </c>
      <c r="C277" s="28" t="s">
        <v>63</v>
      </c>
      <c r="D277" s="31" t="s">
        <v>17</v>
      </c>
      <c r="E277" s="50" t="str">
        <f>HYPERLINK('Concise Lot Listing'!L277,'Concise Lot Listing'!K277)</f>
        <v>Gentaz Dervieux, Cote Rotie</v>
      </c>
      <c r="F277" s="12" t="s">
        <v>670</v>
      </c>
      <c r="G277" s="31" t="s">
        <v>18</v>
      </c>
      <c r="H277" s="31">
        <v>1</v>
      </c>
      <c r="I277" s="31" t="s">
        <v>19</v>
      </c>
      <c r="J277" s="35" t="s">
        <v>20</v>
      </c>
      <c r="K277" s="14">
        <v>1200</v>
      </c>
      <c r="L277" s="13">
        <v>2000</v>
      </c>
      <c r="M277" s="17" t="s">
        <v>711</v>
      </c>
      <c r="N277" s="12"/>
      <c r="O277" s="20"/>
      <c r="P277" s="20"/>
      <c r="Q277" s="20"/>
      <c r="R277" s="20"/>
      <c r="S277" s="20"/>
      <c r="T277" s="20"/>
      <c r="U277" s="20"/>
      <c r="V277" s="20"/>
      <c r="W277" s="20"/>
      <c r="X277" s="20"/>
      <c r="Y277" s="20"/>
      <c r="Z277" s="20"/>
      <c r="AA277" s="20"/>
      <c r="AB277" s="20"/>
    </row>
    <row r="278" spans="1:28" ht="12" customHeight="1" x14ac:dyDescent="0.25">
      <c r="A278" s="31">
        <v>276</v>
      </c>
      <c r="B278" s="31" t="s">
        <v>878</v>
      </c>
      <c r="C278" s="28" t="s">
        <v>63</v>
      </c>
      <c r="D278" s="31" t="s">
        <v>17</v>
      </c>
      <c r="E278" s="50" t="str">
        <f>HYPERLINK('Concise Lot Listing'!L278,'Concise Lot Listing'!K278)</f>
        <v>Thierry Allemand, Cornas, Reynard</v>
      </c>
      <c r="F278" s="12" t="s">
        <v>671</v>
      </c>
      <c r="G278" s="31" t="s">
        <v>18</v>
      </c>
      <c r="H278" s="31">
        <v>2</v>
      </c>
      <c r="I278" s="31" t="s">
        <v>19</v>
      </c>
      <c r="J278" s="35" t="s">
        <v>20</v>
      </c>
      <c r="K278" s="14">
        <v>400</v>
      </c>
      <c r="L278" s="13">
        <v>600</v>
      </c>
      <c r="M278" s="17" t="s">
        <v>777</v>
      </c>
      <c r="N278" s="12"/>
      <c r="O278" s="20"/>
      <c r="P278" s="20"/>
      <c r="Q278" s="20"/>
      <c r="R278" s="20"/>
      <c r="S278" s="20"/>
      <c r="T278" s="20"/>
      <c r="U278" s="20"/>
      <c r="V278" s="20"/>
      <c r="W278" s="20"/>
      <c r="X278" s="20"/>
      <c r="Y278" s="20"/>
      <c r="Z278" s="20"/>
      <c r="AA278" s="20"/>
      <c r="AB278" s="20"/>
    </row>
    <row r="279" spans="1:28" ht="12" customHeight="1" x14ac:dyDescent="0.25">
      <c r="A279" s="31">
        <v>277</v>
      </c>
      <c r="B279" s="31" t="s">
        <v>878</v>
      </c>
      <c r="C279" s="28" t="s">
        <v>63</v>
      </c>
      <c r="D279" s="31" t="s">
        <v>17</v>
      </c>
      <c r="E279" s="50" t="str">
        <f>HYPERLINK('Concise Lot Listing'!L279,'Concise Lot Listing'!K279)</f>
        <v>Domaine Jean Louis Chave, Hermitage, Rouge</v>
      </c>
      <c r="F279" s="12" t="s">
        <v>668</v>
      </c>
      <c r="G279" s="31" t="s">
        <v>18</v>
      </c>
      <c r="H279" s="31">
        <v>1</v>
      </c>
      <c r="I279" s="31" t="s">
        <v>19</v>
      </c>
      <c r="J279" s="35" t="s">
        <v>20</v>
      </c>
      <c r="K279" s="14">
        <v>400</v>
      </c>
      <c r="L279" s="13">
        <v>800</v>
      </c>
      <c r="M279" s="15" t="s">
        <v>779</v>
      </c>
      <c r="N279" s="12" t="s">
        <v>816</v>
      </c>
    </row>
    <row r="280" spans="1:28" ht="12" customHeight="1" x14ac:dyDescent="0.25">
      <c r="A280" s="31">
        <v>278</v>
      </c>
      <c r="B280" s="31" t="s">
        <v>869</v>
      </c>
      <c r="C280" s="28" t="s">
        <v>63</v>
      </c>
      <c r="D280" s="31" t="s">
        <v>17</v>
      </c>
      <c r="E280" s="50" t="str">
        <f>HYPERLINK('Concise Lot Listing'!L280,'Concise Lot Listing'!K280)</f>
        <v>Chateau Rayas, Chateauneuf-du-Pape</v>
      </c>
      <c r="F280" s="12" t="s">
        <v>666</v>
      </c>
      <c r="G280" s="31" t="s">
        <v>18</v>
      </c>
      <c r="H280" s="31">
        <v>1</v>
      </c>
      <c r="I280" s="31" t="s">
        <v>19</v>
      </c>
      <c r="J280" s="35" t="s">
        <v>20</v>
      </c>
      <c r="K280" s="14">
        <v>400</v>
      </c>
      <c r="L280" s="13">
        <v>600</v>
      </c>
      <c r="M280" s="15" t="s">
        <v>737</v>
      </c>
      <c r="N280" s="12"/>
    </row>
    <row r="281" spans="1:28" s="16" customFormat="1" ht="12" customHeight="1" x14ac:dyDescent="0.25">
      <c r="A281" s="31">
        <v>279</v>
      </c>
      <c r="B281" s="31" t="s">
        <v>879</v>
      </c>
      <c r="C281" s="28" t="s">
        <v>63</v>
      </c>
      <c r="D281" s="31" t="s">
        <v>17</v>
      </c>
      <c r="E281" s="50" t="str">
        <f>HYPERLINK('Concise Lot Listing'!L281,'Concise Lot Listing'!K281)</f>
        <v>Chateau de Beaucastel Rouge, Chateauneuf-du-Pape</v>
      </c>
      <c r="F281" s="12" t="s">
        <v>665</v>
      </c>
      <c r="G281" s="31" t="s">
        <v>18</v>
      </c>
      <c r="H281" s="31">
        <v>3</v>
      </c>
      <c r="I281" s="31" t="s">
        <v>19</v>
      </c>
      <c r="J281" s="35" t="s">
        <v>20</v>
      </c>
      <c r="K281" s="14">
        <v>100</v>
      </c>
      <c r="L281" s="13">
        <v>130</v>
      </c>
      <c r="M281" s="15" t="s">
        <v>780</v>
      </c>
      <c r="N281" s="12" t="s">
        <v>814</v>
      </c>
    </row>
    <row r="282" spans="1:28" s="16" customFormat="1" ht="12" customHeight="1" x14ac:dyDescent="0.25">
      <c r="A282" s="31">
        <v>280</v>
      </c>
      <c r="B282" s="31" t="s">
        <v>828</v>
      </c>
      <c r="C282" s="28" t="s">
        <v>63</v>
      </c>
      <c r="D282" s="31" t="s">
        <v>17</v>
      </c>
      <c r="E282" s="50" t="str">
        <f>HYPERLINK('Concise Lot Listing'!L282,'Concise Lot Listing'!K282)</f>
        <v>Chateau de Beaucastel Rouge, Chateauneuf-du-Pape</v>
      </c>
      <c r="F282" s="12" t="s">
        <v>665</v>
      </c>
      <c r="G282" s="31" t="s">
        <v>18</v>
      </c>
      <c r="H282" s="31">
        <v>8</v>
      </c>
      <c r="I282" s="31" t="s">
        <v>19</v>
      </c>
      <c r="J282" s="35" t="s">
        <v>20</v>
      </c>
      <c r="K282" s="14">
        <v>220</v>
      </c>
      <c r="L282" s="13">
        <v>320</v>
      </c>
      <c r="M282" s="17" t="s">
        <v>775</v>
      </c>
      <c r="N282" s="12" t="s">
        <v>814</v>
      </c>
    </row>
    <row r="283" spans="1:28" s="16" customFormat="1" ht="12" customHeight="1" x14ac:dyDescent="0.25">
      <c r="A283" s="31">
        <v>281</v>
      </c>
      <c r="B283" s="31" t="s">
        <v>868</v>
      </c>
      <c r="C283" s="28" t="s">
        <v>63</v>
      </c>
      <c r="D283" s="31" t="s">
        <v>17</v>
      </c>
      <c r="E283" s="50" t="str">
        <f>HYPERLINK('Concise Lot Listing'!L283,'Concise Lot Listing'!K283)</f>
        <v>Thierry Allemand, Cornas, Chaillot</v>
      </c>
      <c r="F283" s="12" t="s">
        <v>671</v>
      </c>
      <c r="G283" s="31" t="s">
        <v>18</v>
      </c>
      <c r="H283" s="31">
        <v>6</v>
      </c>
      <c r="I283" s="31" t="s">
        <v>19</v>
      </c>
      <c r="J283" s="35" t="s">
        <v>20</v>
      </c>
      <c r="K283" s="14">
        <v>900</v>
      </c>
      <c r="L283" s="13">
        <v>1200</v>
      </c>
      <c r="M283" s="17" t="s">
        <v>781</v>
      </c>
      <c r="N283" s="12"/>
    </row>
    <row r="284" spans="1:28" s="16" customFormat="1" ht="12" customHeight="1" x14ac:dyDescent="0.25">
      <c r="A284" s="31">
        <v>282</v>
      </c>
      <c r="B284" s="31" t="s">
        <v>868</v>
      </c>
      <c r="C284" s="28" t="s">
        <v>63</v>
      </c>
      <c r="D284" s="31" t="s">
        <v>17</v>
      </c>
      <c r="E284" s="50" t="str">
        <f>HYPERLINK('Concise Lot Listing'!L284,'Concise Lot Listing'!K284)</f>
        <v>Chateau de Beaucastel Rouge, Chateauneuf-du-Pape</v>
      </c>
      <c r="F284" s="12" t="s">
        <v>665</v>
      </c>
      <c r="G284" s="31" t="s">
        <v>18</v>
      </c>
      <c r="H284" s="31">
        <v>12</v>
      </c>
      <c r="I284" s="31" t="s">
        <v>19</v>
      </c>
      <c r="J284" s="35" t="s">
        <v>20</v>
      </c>
      <c r="K284" s="14">
        <v>480</v>
      </c>
      <c r="L284" s="13">
        <v>650</v>
      </c>
      <c r="M284" s="17" t="s">
        <v>756</v>
      </c>
      <c r="N284" s="12"/>
    </row>
    <row r="285" spans="1:28" ht="12" customHeight="1" x14ac:dyDescent="0.25">
      <c r="A285" s="31">
        <v>283</v>
      </c>
      <c r="B285" s="31" t="s">
        <v>881</v>
      </c>
      <c r="C285" s="28" t="s">
        <v>63</v>
      </c>
      <c r="D285" s="31" t="s">
        <v>17</v>
      </c>
      <c r="E285" s="50" t="str">
        <f>HYPERLINK('Concise Lot Listing'!L285,'Concise Lot Listing'!K285)</f>
        <v>Domaine Grand du Tinel, Chateauneuf-du-Pape</v>
      </c>
      <c r="F285" s="12" t="s">
        <v>672</v>
      </c>
      <c r="G285" s="31" t="s">
        <v>18</v>
      </c>
      <c r="H285" s="31">
        <v>12</v>
      </c>
      <c r="I285" s="31" t="s">
        <v>25</v>
      </c>
      <c r="J285" s="35" t="s">
        <v>20</v>
      </c>
      <c r="K285" s="14">
        <v>150</v>
      </c>
      <c r="L285" s="13">
        <v>250</v>
      </c>
      <c r="M285" s="17"/>
      <c r="N285" s="12"/>
      <c r="O285" s="20"/>
      <c r="P285" s="20"/>
      <c r="Q285" s="20"/>
      <c r="R285" s="20"/>
      <c r="S285" s="20"/>
      <c r="T285" s="20"/>
      <c r="U285" s="20"/>
      <c r="V285" s="20"/>
      <c r="W285" s="20"/>
      <c r="X285" s="20"/>
      <c r="Y285" s="20"/>
      <c r="Z285" s="20"/>
      <c r="AA285" s="20"/>
      <c r="AB285" s="20"/>
    </row>
    <row r="286" spans="1:28" s="16" customFormat="1" ht="12" customHeight="1" x14ac:dyDescent="0.25">
      <c r="A286" s="31">
        <v>284</v>
      </c>
      <c r="B286" s="31" t="s">
        <v>882</v>
      </c>
      <c r="C286" s="28" t="s">
        <v>63</v>
      </c>
      <c r="D286" s="31" t="s">
        <v>17</v>
      </c>
      <c r="E286" s="50" t="str">
        <f>HYPERLINK('Concise Lot Listing'!L286,'Concise Lot Listing'!K286)</f>
        <v>Vieux Telegraphe, Chateauneuf-du-Pape</v>
      </c>
      <c r="F286" s="12" t="s">
        <v>352</v>
      </c>
      <c r="G286" s="31" t="s">
        <v>18</v>
      </c>
      <c r="H286" s="31">
        <v>12</v>
      </c>
      <c r="I286" s="31" t="s">
        <v>21</v>
      </c>
      <c r="J286" s="35" t="s">
        <v>20</v>
      </c>
      <c r="K286" s="14">
        <v>400</v>
      </c>
      <c r="L286" s="13">
        <v>600</v>
      </c>
      <c r="M286" s="17" t="s">
        <v>782</v>
      </c>
      <c r="N286" s="12"/>
    </row>
    <row r="287" spans="1:28" ht="12" customHeight="1" x14ac:dyDescent="0.25">
      <c r="A287" s="31">
        <v>285</v>
      </c>
      <c r="B287" s="31" t="s">
        <v>883</v>
      </c>
      <c r="C287" s="28" t="s">
        <v>63</v>
      </c>
      <c r="D287" s="31" t="s">
        <v>17</v>
      </c>
      <c r="E287" s="50" t="str">
        <f>HYPERLINK('Concise Lot Listing'!L287,'Concise Lot Listing'!K287)</f>
        <v>Domaine de la Vieille Julienne, Chateauneuf-du-Pape - In Bond</v>
      </c>
      <c r="F287" s="12" t="s">
        <v>673</v>
      </c>
      <c r="G287" s="31" t="s">
        <v>18</v>
      </c>
      <c r="H287" s="31">
        <v>12</v>
      </c>
      <c r="I287" s="31" t="s">
        <v>25</v>
      </c>
      <c r="J287" s="35" t="s">
        <v>24</v>
      </c>
      <c r="K287" s="14">
        <v>280</v>
      </c>
      <c r="L287" s="13">
        <v>340</v>
      </c>
      <c r="M287" s="17"/>
      <c r="N287" s="12"/>
      <c r="O287" s="20"/>
      <c r="P287" s="20"/>
      <c r="Q287" s="20"/>
      <c r="R287" s="20"/>
      <c r="S287" s="20"/>
      <c r="T287" s="20"/>
      <c r="U287" s="20"/>
      <c r="V287" s="20"/>
      <c r="W287" s="20"/>
      <c r="X287" s="20"/>
      <c r="Y287" s="20"/>
      <c r="Z287" s="20"/>
      <c r="AA287" s="20"/>
      <c r="AB287" s="20"/>
    </row>
    <row r="288" spans="1:28" s="16" customFormat="1" ht="12" customHeight="1" x14ac:dyDescent="0.25">
      <c r="A288" s="31">
        <v>286</v>
      </c>
      <c r="B288" s="31" t="s">
        <v>871</v>
      </c>
      <c r="C288" s="28" t="s">
        <v>63</v>
      </c>
      <c r="D288" s="31" t="s">
        <v>17</v>
      </c>
      <c r="E288" s="50" t="str">
        <f>HYPERLINK('Concise Lot Listing'!L288,'Concise Lot Listing'!K288)</f>
        <v>Vieux Telegraphe, Chateauneuf-du-Pape</v>
      </c>
      <c r="F288" s="12" t="s">
        <v>352</v>
      </c>
      <c r="G288" s="31" t="s">
        <v>18</v>
      </c>
      <c r="H288" s="31">
        <v>6</v>
      </c>
      <c r="I288" s="31" t="s">
        <v>21</v>
      </c>
      <c r="J288" s="35" t="s">
        <v>20</v>
      </c>
      <c r="K288" s="14">
        <v>180</v>
      </c>
      <c r="L288" s="13">
        <v>240</v>
      </c>
      <c r="M288" s="17" t="s">
        <v>782</v>
      </c>
      <c r="N288" s="12"/>
    </row>
    <row r="289" spans="1:28" s="16" customFormat="1" ht="12" customHeight="1" x14ac:dyDescent="0.25">
      <c r="A289" s="31">
        <v>287</v>
      </c>
      <c r="B289" s="31" t="s">
        <v>902</v>
      </c>
      <c r="C289" s="28" t="s">
        <v>63</v>
      </c>
      <c r="D289" s="31" t="s">
        <v>17</v>
      </c>
      <c r="E289" s="50" t="str">
        <f>HYPERLINK('Concise Lot Listing'!L289,'Concise Lot Listing'!K289)</f>
        <v>Domaine de la Vieille Julienne, Chateauneuf-du-Pape (Magnums) - In Bond</v>
      </c>
      <c r="F289" s="12" t="s">
        <v>673</v>
      </c>
      <c r="G289" s="31" t="s">
        <v>23</v>
      </c>
      <c r="H289" s="31">
        <v>6</v>
      </c>
      <c r="I289" s="31" t="s">
        <v>25</v>
      </c>
      <c r="J289" s="35" t="s">
        <v>24</v>
      </c>
      <c r="K289" s="14">
        <v>280</v>
      </c>
      <c r="L289" s="13">
        <v>340</v>
      </c>
      <c r="M289" s="17"/>
      <c r="N289" s="12"/>
    </row>
    <row r="290" spans="1:28" s="16" customFormat="1" ht="12" customHeight="1" x14ac:dyDescent="0.25">
      <c r="A290" s="31">
        <v>288</v>
      </c>
      <c r="B290" s="31" t="s">
        <v>885</v>
      </c>
      <c r="C290" s="28" t="s">
        <v>63</v>
      </c>
      <c r="D290" s="31" t="s">
        <v>17</v>
      </c>
      <c r="E290" s="50" t="str">
        <f>HYPERLINK('Concise Lot Listing'!L290,'Concise Lot Listing'!K290)</f>
        <v>Clos des Papes, Chateauneuf-du-Pape, Rouge - In Bond</v>
      </c>
      <c r="F290" s="12" t="s">
        <v>65</v>
      </c>
      <c r="G290" s="31" t="s">
        <v>18</v>
      </c>
      <c r="H290" s="31">
        <v>6</v>
      </c>
      <c r="I290" s="31" t="s">
        <v>21</v>
      </c>
      <c r="J290" s="35" t="s">
        <v>24</v>
      </c>
      <c r="K290" s="14">
        <v>300</v>
      </c>
      <c r="L290" s="13">
        <v>400</v>
      </c>
      <c r="M290" s="17"/>
      <c r="N290" s="12"/>
    </row>
    <row r="291" spans="1:28" s="16" customFormat="1" ht="12" customHeight="1" x14ac:dyDescent="0.25">
      <c r="A291" s="31">
        <v>289</v>
      </c>
      <c r="B291" s="31" t="s">
        <v>887</v>
      </c>
      <c r="C291" s="28" t="s">
        <v>63</v>
      </c>
      <c r="D291" s="31" t="s">
        <v>17</v>
      </c>
      <c r="E291" s="50" t="str">
        <f>HYPERLINK('Concise Lot Listing'!L291,'Concise Lot Listing'!K291)</f>
        <v>Clos des Papes, Chateauneuf-du-Pape, Rouge - In Bond</v>
      </c>
      <c r="F291" s="12" t="s">
        <v>65</v>
      </c>
      <c r="G291" s="31" t="s">
        <v>18</v>
      </c>
      <c r="H291" s="31">
        <v>6</v>
      </c>
      <c r="I291" s="31" t="s">
        <v>21</v>
      </c>
      <c r="J291" s="35" t="s">
        <v>24</v>
      </c>
      <c r="K291" s="14">
        <v>400</v>
      </c>
      <c r="L291" s="13">
        <v>600</v>
      </c>
      <c r="M291" s="17"/>
      <c r="N291" s="12"/>
    </row>
    <row r="292" spans="1:28" s="16" customFormat="1" ht="12" customHeight="1" x14ac:dyDescent="0.25">
      <c r="A292" s="31">
        <v>290</v>
      </c>
      <c r="B292" s="31" t="s">
        <v>889</v>
      </c>
      <c r="C292" s="28" t="s">
        <v>63</v>
      </c>
      <c r="D292" s="31" t="s">
        <v>17</v>
      </c>
      <c r="E292" s="50" t="str">
        <f>HYPERLINK('Concise Lot Listing'!L292,'Concise Lot Listing'!K292)</f>
        <v>Cayron, Gigondas</v>
      </c>
      <c r="F292" s="12" t="s">
        <v>674</v>
      </c>
      <c r="G292" s="31" t="s">
        <v>18</v>
      </c>
      <c r="H292" s="31">
        <v>12</v>
      </c>
      <c r="I292" s="31" t="s">
        <v>25</v>
      </c>
      <c r="J292" s="35" t="s">
        <v>20</v>
      </c>
      <c r="K292" s="14">
        <v>150</v>
      </c>
      <c r="L292" s="13">
        <v>200</v>
      </c>
      <c r="M292" s="17"/>
      <c r="N292" s="12"/>
    </row>
    <row r="293" spans="1:28" s="16" customFormat="1" ht="12" customHeight="1" x14ac:dyDescent="0.25">
      <c r="A293" s="31">
        <v>291</v>
      </c>
      <c r="B293" s="31" t="s">
        <v>889</v>
      </c>
      <c r="C293" s="28" t="s">
        <v>63</v>
      </c>
      <c r="D293" s="31" t="s">
        <v>17</v>
      </c>
      <c r="E293" s="50" t="str">
        <f>HYPERLINK('Concise Lot Listing'!L293,'Concise Lot Listing'!K293)</f>
        <v>Jaume, Vinsobres, Reference</v>
      </c>
      <c r="F293" s="12" t="s">
        <v>675</v>
      </c>
      <c r="G293" s="31" t="s">
        <v>18</v>
      </c>
      <c r="H293" s="31">
        <v>12</v>
      </c>
      <c r="I293" s="31" t="s">
        <v>25</v>
      </c>
      <c r="J293" s="35" t="s">
        <v>20</v>
      </c>
      <c r="K293" s="14">
        <v>80</v>
      </c>
      <c r="L293" s="13">
        <v>120</v>
      </c>
      <c r="M293" s="17"/>
      <c r="N293" s="12"/>
    </row>
    <row r="294" spans="1:28" s="16" customFormat="1" ht="12" customHeight="1" x14ac:dyDescent="0.25">
      <c r="A294" s="31">
        <v>292</v>
      </c>
      <c r="B294" s="31" t="s">
        <v>889</v>
      </c>
      <c r="C294" s="28" t="s">
        <v>63</v>
      </c>
      <c r="D294" s="31" t="s">
        <v>17</v>
      </c>
      <c r="E294" s="50" t="str">
        <f>HYPERLINK('Concise Lot Listing'!L294,'Concise Lot Listing'!K294)</f>
        <v>Paul Jaboulet Aine, Beaumes de Venise, Le Paradou</v>
      </c>
      <c r="F294" s="12" t="s">
        <v>664</v>
      </c>
      <c r="G294" s="31" t="s">
        <v>18</v>
      </c>
      <c r="H294" s="31">
        <v>12</v>
      </c>
      <c r="I294" s="31" t="s">
        <v>25</v>
      </c>
      <c r="J294" s="35" t="s">
        <v>20</v>
      </c>
      <c r="K294" s="14">
        <v>100</v>
      </c>
      <c r="L294" s="13">
        <v>150</v>
      </c>
      <c r="M294" s="17"/>
      <c r="N294" s="12"/>
    </row>
    <row r="295" spans="1:28" s="20" customFormat="1" ht="12" customHeight="1" x14ac:dyDescent="0.25">
      <c r="A295" s="31">
        <v>293</v>
      </c>
      <c r="B295" s="31" t="s">
        <v>889</v>
      </c>
      <c r="C295" s="28" t="s">
        <v>63</v>
      </c>
      <c r="D295" s="31" t="s">
        <v>17</v>
      </c>
      <c r="E295" s="50" t="str">
        <f>HYPERLINK('Concise Lot Listing'!L295,'Concise Lot Listing'!K295)</f>
        <v>Pierre Amadieu, Gigondas, Grand Romane</v>
      </c>
      <c r="F295" s="12" t="s">
        <v>676</v>
      </c>
      <c r="G295" s="31" t="s">
        <v>18</v>
      </c>
      <c r="H295" s="31">
        <v>6</v>
      </c>
      <c r="I295" s="31" t="s">
        <v>25</v>
      </c>
      <c r="J295" s="35" t="s">
        <v>20</v>
      </c>
      <c r="K295" s="14">
        <v>80</v>
      </c>
      <c r="L295" s="13">
        <v>120</v>
      </c>
      <c r="M295" s="15"/>
      <c r="N295" s="12"/>
    </row>
    <row r="296" spans="1:28" s="20" customFormat="1" ht="12" customHeight="1" x14ac:dyDescent="0.25">
      <c r="A296" s="31">
        <v>294</v>
      </c>
      <c r="B296" s="31" t="s">
        <v>890</v>
      </c>
      <c r="C296" s="28" t="s">
        <v>63</v>
      </c>
      <c r="D296" s="31" t="s">
        <v>17</v>
      </c>
      <c r="E296" s="50" t="str">
        <f>HYPERLINK('Concise Lot Listing'!L296,'Concise Lot Listing'!K296)</f>
        <v>Bosquet des Papes, Chateauneuf-du-Pape, La Folie - In Bond</v>
      </c>
      <c r="F296" s="12" t="s">
        <v>351</v>
      </c>
      <c r="G296" s="31" t="s">
        <v>18</v>
      </c>
      <c r="H296" s="31">
        <v>6</v>
      </c>
      <c r="I296" s="31" t="s">
        <v>21</v>
      </c>
      <c r="J296" s="35" t="s">
        <v>24</v>
      </c>
      <c r="K296" s="14">
        <v>240</v>
      </c>
      <c r="L296" s="13">
        <v>320</v>
      </c>
      <c r="M296" s="17"/>
      <c r="N296" s="12"/>
      <c r="O296" s="21"/>
      <c r="P296" s="21"/>
      <c r="Q296" s="21"/>
      <c r="R296" s="21"/>
      <c r="S296" s="21"/>
      <c r="T296" s="21"/>
      <c r="U296" s="21"/>
      <c r="V296" s="21"/>
      <c r="W296" s="21"/>
      <c r="X296" s="21"/>
      <c r="Y296" s="21"/>
      <c r="Z296" s="21"/>
      <c r="AA296" s="21"/>
      <c r="AB296" s="21"/>
    </row>
    <row r="297" spans="1:28" s="20" customFormat="1" ht="12" customHeight="1" x14ac:dyDescent="0.25">
      <c r="A297" s="31">
        <v>295</v>
      </c>
      <c r="B297" s="31" t="s">
        <v>890</v>
      </c>
      <c r="C297" s="28" t="s">
        <v>63</v>
      </c>
      <c r="D297" s="31" t="s">
        <v>17</v>
      </c>
      <c r="E297" s="50" t="str">
        <f>HYPERLINK('Concise Lot Listing'!L297,'Concise Lot Listing'!K297)</f>
        <v>Coudoulet de Beaucastel Rouge, Cotes du Rhone</v>
      </c>
      <c r="F297" s="12" t="s">
        <v>665</v>
      </c>
      <c r="G297" s="31" t="s">
        <v>18</v>
      </c>
      <c r="H297" s="31">
        <v>6</v>
      </c>
      <c r="I297" s="31" t="s">
        <v>25</v>
      </c>
      <c r="J297" s="35" t="s">
        <v>20</v>
      </c>
      <c r="K297" s="14">
        <v>60</v>
      </c>
      <c r="L297" s="13">
        <v>90</v>
      </c>
      <c r="M297" s="17"/>
      <c r="N297" s="12"/>
    </row>
    <row r="298" spans="1:28" s="23" customFormat="1" ht="12" customHeight="1" x14ac:dyDescent="0.25">
      <c r="A298" s="31">
        <v>296</v>
      </c>
      <c r="B298" s="31" t="s">
        <v>890</v>
      </c>
      <c r="C298" s="28" t="s">
        <v>63</v>
      </c>
      <c r="D298" s="31" t="s">
        <v>17</v>
      </c>
      <c r="E298" s="50" t="str">
        <f>HYPERLINK('Concise Lot Listing'!L298,'Concise Lot Listing'!K298)</f>
        <v>Jaume, Vinsobres, Reference</v>
      </c>
      <c r="F298" s="12" t="s">
        <v>675</v>
      </c>
      <c r="G298" s="31" t="s">
        <v>18</v>
      </c>
      <c r="H298" s="31">
        <v>12</v>
      </c>
      <c r="I298" s="31" t="s">
        <v>25</v>
      </c>
      <c r="J298" s="35" t="s">
        <v>20</v>
      </c>
      <c r="K298" s="14">
        <v>80</v>
      </c>
      <c r="L298" s="13">
        <v>120</v>
      </c>
      <c r="M298" s="15"/>
      <c r="N298" s="12"/>
    </row>
    <row r="299" spans="1:28" s="23" customFormat="1" ht="12" customHeight="1" x14ac:dyDescent="0.25">
      <c r="A299" s="31">
        <v>297</v>
      </c>
      <c r="B299" s="31" t="s">
        <v>890</v>
      </c>
      <c r="C299" s="28" t="s">
        <v>63</v>
      </c>
      <c r="D299" s="31" t="s">
        <v>17</v>
      </c>
      <c r="E299" s="50" t="str">
        <f>HYPERLINK('Concise Lot Listing'!L299,'Concise Lot Listing'!K299)</f>
        <v>Maison Les Alexandrins, Cornas</v>
      </c>
      <c r="F299" s="12" t="s">
        <v>677</v>
      </c>
      <c r="G299" s="31" t="s">
        <v>18</v>
      </c>
      <c r="H299" s="31">
        <v>12</v>
      </c>
      <c r="I299" s="31" t="s">
        <v>25</v>
      </c>
      <c r="J299" s="35" t="s">
        <v>20</v>
      </c>
      <c r="K299" s="14">
        <v>150</v>
      </c>
      <c r="L299" s="13">
        <v>200</v>
      </c>
      <c r="M299" s="17"/>
      <c r="N299" s="12"/>
    </row>
    <row r="300" spans="1:28" s="23" customFormat="1" ht="12" customHeight="1" x14ac:dyDescent="0.25">
      <c r="A300" s="31">
        <v>298</v>
      </c>
      <c r="B300" s="31" t="s">
        <v>890</v>
      </c>
      <c r="C300" s="28" t="s">
        <v>63</v>
      </c>
      <c r="D300" s="31" t="s">
        <v>17</v>
      </c>
      <c r="E300" s="50" t="str">
        <f>HYPERLINK('Concise Lot Listing'!L300,'Concise Lot Listing'!K300)</f>
        <v>Paul Jaboulet Aine, Gigondas, Pierre Aiguille</v>
      </c>
      <c r="F300" s="12" t="s">
        <v>664</v>
      </c>
      <c r="G300" s="31" t="s">
        <v>18</v>
      </c>
      <c r="H300" s="31">
        <v>12</v>
      </c>
      <c r="I300" s="31" t="s">
        <v>25</v>
      </c>
      <c r="J300" s="35" t="s">
        <v>20</v>
      </c>
      <c r="K300" s="14">
        <v>120</v>
      </c>
      <c r="L300" s="13">
        <v>160</v>
      </c>
      <c r="M300" s="17"/>
      <c r="N300" s="12"/>
    </row>
    <row r="301" spans="1:28" s="23" customFormat="1" ht="12" customHeight="1" x14ac:dyDescent="0.25">
      <c r="A301" s="31">
        <v>299</v>
      </c>
      <c r="B301" s="31" t="s">
        <v>890</v>
      </c>
      <c r="C301" s="28" t="s">
        <v>63</v>
      </c>
      <c r="D301" s="31" t="s">
        <v>17</v>
      </c>
      <c r="E301" s="50" t="str">
        <f>HYPERLINK('Concise Lot Listing'!L301,'Concise Lot Listing'!K301)</f>
        <v>Stephane Ogier, L'Ame Soeur</v>
      </c>
      <c r="F301" s="12" t="s">
        <v>678</v>
      </c>
      <c r="G301" s="31" t="s">
        <v>18</v>
      </c>
      <c r="H301" s="31">
        <v>6</v>
      </c>
      <c r="I301" s="31" t="s">
        <v>25</v>
      </c>
      <c r="J301" s="35" t="s">
        <v>20</v>
      </c>
      <c r="K301" s="14">
        <v>100</v>
      </c>
      <c r="L301" s="13">
        <v>150</v>
      </c>
      <c r="M301" s="17"/>
      <c r="N301" s="12"/>
    </row>
    <row r="302" spans="1:28" s="16" customFormat="1" ht="12" customHeight="1" x14ac:dyDescent="0.25">
      <c r="A302" s="31">
        <v>300</v>
      </c>
      <c r="B302" s="31" t="s">
        <v>896</v>
      </c>
      <c r="C302" s="28" t="s">
        <v>63</v>
      </c>
      <c r="D302" s="31" t="s">
        <v>17</v>
      </c>
      <c r="E302" s="50" t="str">
        <f>HYPERLINK('Concise Lot Listing'!L302,'Concise Lot Listing'!K302)</f>
        <v>Courac, Cotes du Rhone Villages, Laudun Rouge</v>
      </c>
      <c r="F302" s="12" t="s">
        <v>357</v>
      </c>
      <c r="G302" s="31" t="s">
        <v>18</v>
      </c>
      <c r="H302" s="31">
        <v>12</v>
      </c>
      <c r="I302" s="31" t="s">
        <v>25</v>
      </c>
      <c r="J302" s="35" t="s">
        <v>20</v>
      </c>
      <c r="K302" s="14">
        <v>80</v>
      </c>
      <c r="L302" s="13">
        <v>120</v>
      </c>
      <c r="M302" s="17"/>
      <c r="N302" s="12"/>
    </row>
    <row r="303" spans="1:28" s="23" customFormat="1" ht="12" customHeight="1" x14ac:dyDescent="0.25">
      <c r="A303" s="31">
        <v>301</v>
      </c>
      <c r="B303" s="31" t="s">
        <v>896</v>
      </c>
      <c r="C303" s="28" t="s">
        <v>63</v>
      </c>
      <c r="D303" s="31" t="s">
        <v>17</v>
      </c>
      <c r="E303" s="50" t="str">
        <f>HYPERLINK('Concise Lot Listing'!L303,'Concise Lot Listing'!K303)</f>
        <v>Courac, Cotes du Rhone Villages, Laudun Rouge</v>
      </c>
      <c r="F303" s="12" t="s">
        <v>357</v>
      </c>
      <c r="G303" s="31" t="s">
        <v>18</v>
      </c>
      <c r="H303" s="31">
        <v>12</v>
      </c>
      <c r="I303" s="31" t="s">
        <v>25</v>
      </c>
      <c r="J303" s="35" t="s">
        <v>20</v>
      </c>
      <c r="K303" s="14">
        <v>80</v>
      </c>
      <c r="L303" s="13">
        <v>120</v>
      </c>
      <c r="M303" s="17"/>
      <c r="N303" s="12"/>
    </row>
    <row r="304" spans="1:28" s="23" customFormat="1" ht="12" customHeight="1" x14ac:dyDescent="0.25">
      <c r="A304" s="31">
        <v>302</v>
      </c>
      <c r="B304" s="31" t="s">
        <v>896</v>
      </c>
      <c r="C304" s="28" t="s">
        <v>63</v>
      </c>
      <c r="D304" s="31" t="s">
        <v>17</v>
      </c>
      <c r="E304" s="50" t="str">
        <f>HYPERLINK('Concise Lot Listing'!L304,'Concise Lot Listing'!K304)</f>
        <v>Paul Jaboulet Aine, Cotes du Rhone Villages</v>
      </c>
      <c r="F304" s="12" t="s">
        <v>664</v>
      </c>
      <c r="G304" s="31" t="s">
        <v>18</v>
      </c>
      <c r="H304" s="31">
        <v>12</v>
      </c>
      <c r="I304" s="31" t="s">
        <v>25</v>
      </c>
      <c r="J304" s="35" t="s">
        <v>20</v>
      </c>
      <c r="K304" s="14">
        <v>80</v>
      </c>
      <c r="L304" s="13">
        <v>120</v>
      </c>
      <c r="M304" s="17"/>
      <c r="N304" s="12"/>
    </row>
    <row r="305" spans="1:28" s="23" customFormat="1" ht="12" customHeight="1" x14ac:dyDescent="0.25">
      <c r="A305" s="31">
        <v>303</v>
      </c>
      <c r="B305" s="31" t="s">
        <v>896</v>
      </c>
      <c r="C305" s="28" t="s">
        <v>63</v>
      </c>
      <c r="D305" s="31" t="s">
        <v>17</v>
      </c>
      <c r="E305" s="50" t="str">
        <f>HYPERLINK('Concise Lot Listing'!L305,'Concise Lot Listing'!K305)</f>
        <v>Paul Jaboulet Aine, Cotes du Rhone Villages</v>
      </c>
      <c r="F305" s="12" t="s">
        <v>664</v>
      </c>
      <c r="G305" s="31" t="s">
        <v>18</v>
      </c>
      <c r="H305" s="31">
        <v>12</v>
      </c>
      <c r="I305" s="31" t="s">
        <v>25</v>
      </c>
      <c r="J305" s="35" t="s">
        <v>20</v>
      </c>
      <c r="K305" s="14">
        <v>80</v>
      </c>
      <c r="L305" s="13">
        <v>120</v>
      </c>
      <c r="M305" s="17"/>
      <c r="N305" s="12"/>
    </row>
    <row r="306" spans="1:28" s="23" customFormat="1" ht="12" customHeight="1" x14ac:dyDescent="0.25">
      <c r="A306" s="31">
        <v>304</v>
      </c>
      <c r="B306" s="31" t="s">
        <v>29</v>
      </c>
      <c r="C306" s="28" t="s">
        <v>63</v>
      </c>
      <c r="D306" s="31" t="s">
        <v>17</v>
      </c>
      <c r="E306" s="50" t="str">
        <f>HYPERLINK('Concise Lot Listing'!L306,'Concise Lot Listing'!K306)</f>
        <v>1970/1987 Mixed Lot of Cote Rotie &amp; Hermitage</v>
      </c>
      <c r="F306" s="12"/>
      <c r="G306" s="31" t="s">
        <v>18</v>
      </c>
      <c r="H306" s="31">
        <v>4</v>
      </c>
      <c r="I306" s="31" t="s">
        <v>19</v>
      </c>
      <c r="J306" s="35" t="s">
        <v>20</v>
      </c>
      <c r="K306" s="14">
        <v>200</v>
      </c>
      <c r="L306" s="13">
        <v>280</v>
      </c>
      <c r="M306" s="15" t="s">
        <v>783</v>
      </c>
      <c r="N306" s="12" t="s">
        <v>814</v>
      </c>
    </row>
    <row r="307" spans="1:28" s="23" customFormat="1" ht="12" customHeight="1" x14ac:dyDescent="0.25">
      <c r="A307" s="31">
        <v>305</v>
      </c>
      <c r="B307" s="31" t="s">
        <v>29</v>
      </c>
      <c r="C307" s="28" t="s">
        <v>63</v>
      </c>
      <c r="D307" s="31" t="s">
        <v>17</v>
      </c>
      <c r="E307" s="50" t="str">
        <f>HYPERLINK('Concise Lot Listing'!L307,'Concise Lot Listing'!K307)</f>
        <v>1987/1998 Mixed Lot from the Rhone</v>
      </c>
      <c r="F307" s="12"/>
      <c r="G307" s="31" t="s">
        <v>18</v>
      </c>
      <c r="H307" s="31">
        <v>2</v>
      </c>
      <c r="I307" s="31" t="s">
        <v>19</v>
      </c>
      <c r="J307" s="35" t="s">
        <v>20</v>
      </c>
      <c r="K307" s="14">
        <v>150</v>
      </c>
      <c r="L307" s="13">
        <v>200</v>
      </c>
      <c r="M307" s="15" t="s">
        <v>914</v>
      </c>
      <c r="N307" s="12"/>
    </row>
    <row r="308" spans="1:28" s="23" customFormat="1" ht="12" customHeight="1" x14ac:dyDescent="0.25">
      <c r="A308" s="31">
        <v>306</v>
      </c>
      <c r="B308" s="31" t="s">
        <v>29</v>
      </c>
      <c r="C308" s="28" t="s">
        <v>63</v>
      </c>
      <c r="D308" s="31" t="s">
        <v>17</v>
      </c>
      <c r="E308" s="50" t="str">
        <f>HYPERLINK('Concise Lot Listing'!L308,'Concise Lot Listing'!K308)</f>
        <v>1990/1992 Chateau de Fonsalette, Cotes du Rhone, Syrah</v>
      </c>
      <c r="F308" s="12"/>
      <c r="G308" s="31" t="s">
        <v>18</v>
      </c>
      <c r="H308" s="31">
        <v>2</v>
      </c>
      <c r="I308" s="31" t="s">
        <v>19</v>
      </c>
      <c r="J308" s="35" t="s">
        <v>20</v>
      </c>
      <c r="K308" s="14">
        <v>380</v>
      </c>
      <c r="L308" s="13">
        <v>550</v>
      </c>
      <c r="M308" s="15" t="s">
        <v>915</v>
      </c>
      <c r="N308" s="12"/>
    </row>
    <row r="309" spans="1:28" s="23" customFormat="1" ht="12" customHeight="1" x14ac:dyDescent="0.25">
      <c r="A309" s="31">
        <v>307</v>
      </c>
      <c r="B309" s="31" t="s">
        <v>29</v>
      </c>
      <c r="C309" s="28"/>
      <c r="D309" s="31" t="s">
        <v>17</v>
      </c>
      <c r="E309" s="50" t="str">
        <f>HYPERLINK('Concise Lot Listing'!L309,'Concise Lot Listing'!K309)</f>
        <v>1993/1999 Mixed Lot from Southern France</v>
      </c>
      <c r="F309" s="12"/>
      <c r="G309" s="31" t="s">
        <v>18</v>
      </c>
      <c r="H309" s="31">
        <v>2</v>
      </c>
      <c r="I309" s="31" t="s">
        <v>19</v>
      </c>
      <c r="J309" s="35" t="s">
        <v>20</v>
      </c>
      <c r="K309" s="14">
        <v>150</v>
      </c>
      <c r="L309" s="13">
        <v>200</v>
      </c>
      <c r="M309" s="15" t="s">
        <v>784</v>
      </c>
      <c r="N309" s="12"/>
    </row>
    <row r="310" spans="1:28" s="23" customFormat="1" ht="12" customHeight="1" x14ac:dyDescent="0.25">
      <c r="A310" s="31">
        <v>308</v>
      </c>
      <c r="B310" s="31" t="s">
        <v>830</v>
      </c>
      <c r="C310" s="28" t="s">
        <v>360</v>
      </c>
      <c r="D310" s="31" t="s">
        <v>35</v>
      </c>
      <c r="E310" s="50" t="str">
        <f>HYPERLINK('Concise Lot Listing'!L310,'Concise Lot Listing'!K310)</f>
        <v>Weingut Vollenweider, Schimbock Riesling, Mosel - In Bond</v>
      </c>
      <c r="F310" s="12" t="s">
        <v>679</v>
      </c>
      <c r="G310" s="31" t="s">
        <v>18</v>
      </c>
      <c r="H310" s="31">
        <v>12</v>
      </c>
      <c r="I310" s="31" t="s">
        <v>25</v>
      </c>
      <c r="J310" s="35" t="s">
        <v>24</v>
      </c>
      <c r="K310" s="14">
        <v>150</v>
      </c>
      <c r="L310" s="13">
        <v>200</v>
      </c>
      <c r="M310" s="17" t="s">
        <v>28</v>
      </c>
      <c r="N310" s="12"/>
    </row>
    <row r="311" spans="1:28" s="23" customFormat="1" ht="12" customHeight="1" x14ac:dyDescent="0.25">
      <c r="A311" s="31">
        <v>309</v>
      </c>
      <c r="B311" s="31" t="s">
        <v>888</v>
      </c>
      <c r="C311" s="28" t="s">
        <v>360</v>
      </c>
      <c r="D311" s="31" t="s">
        <v>35</v>
      </c>
      <c r="E311" s="50" t="str">
        <f>HYPERLINK('Concise Lot Listing'!L311,'Concise Lot Listing'!K311)</f>
        <v>Weingut Vollenweider, Schimbock Riesling, Mosel - In Bond</v>
      </c>
      <c r="F311" s="12" t="s">
        <v>679</v>
      </c>
      <c r="G311" s="31" t="s">
        <v>18</v>
      </c>
      <c r="H311" s="31">
        <v>12</v>
      </c>
      <c r="I311" s="31" t="s">
        <v>25</v>
      </c>
      <c r="J311" s="35" t="s">
        <v>24</v>
      </c>
      <c r="K311" s="14">
        <v>150</v>
      </c>
      <c r="L311" s="13">
        <v>200</v>
      </c>
      <c r="M311" s="17" t="s">
        <v>28</v>
      </c>
      <c r="N311" s="12"/>
    </row>
    <row r="312" spans="1:28" s="23" customFormat="1" ht="12" customHeight="1" x14ac:dyDescent="0.25">
      <c r="A312" s="31">
        <v>310</v>
      </c>
      <c r="B312" s="31" t="s">
        <v>892</v>
      </c>
      <c r="C312" s="28" t="s">
        <v>360</v>
      </c>
      <c r="D312" s="31" t="s">
        <v>35</v>
      </c>
      <c r="E312" s="50" t="str">
        <f>HYPERLINK('Concise Lot Listing'!L312,'Concise Lot Listing'!K312)</f>
        <v>Weingut Vollenweider, Wolfer Goldgrube Riesling Auslese Goldkapsel, Mosel - In Bond</v>
      </c>
      <c r="F312" s="12" t="s">
        <v>679</v>
      </c>
      <c r="G312" s="31" t="s">
        <v>18</v>
      </c>
      <c r="H312" s="31">
        <v>12</v>
      </c>
      <c r="I312" s="31" t="s">
        <v>25</v>
      </c>
      <c r="J312" s="35" t="s">
        <v>24</v>
      </c>
      <c r="K312" s="14">
        <v>280</v>
      </c>
      <c r="L312" s="13">
        <v>380</v>
      </c>
      <c r="M312" s="17" t="s">
        <v>28</v>
      </c>
      <c r="N312" s="12"/>
    </row>
    <row r="313" spans="1:28" s="20" customFormat="1" ht="12" customHeight="1" x14ac:dyDescent="0.25">
      <c r="A313" s="31">
        <v>311</v>
      </c>
      <c r="B313" s="31" t="s">
        <v>858</v>
      </c>
      <c r="C313" s="28" t="s">
        <v>66</v>
      </c>
      <c r="D313" s="31" t="s">
        <v>35</v>
      </c>
      <c r="E313" s="50" t="str">
        <f>HYPERLINK('Concise Lot Listing'!L313,'Concise Lot Listing'!K313)</f>
        <v>Georg Breuer, Rudesheimer Berg Rottland Riesling, Rheingau - In Bond</v>
      </c>
      <c r="F313" s="12" t="s">
        <v>353</v>
      </c>
      <c r="G313" s="31" t="s">
        <v>18</v>
      </c>
      <c r="H313" s="31">
        <v>6</v>
      </c>
      <c r="I313" s="31" t="s">
        <v>25</v>
      </c>
      <c r="J313" s="35" t="s">
        <v>24</v>
      </c>
      <c r="K313" s="14">
        <v>250</v>
      </c>
      <c r="L313" s="13">
        <v>350</v>
      </c>
      <c r="M313" s="17"/>
      <c r="N313" s="12"/>
      <c r="O313" s="21"/>
      <c r="P313" s="21"/>
      <c r="Q313" s="21"/>
      <c r="R313" s="21"/>
      <c r="S313" s="21"/>
      <c r="T313" s="21"/>
      <c r="U313" s="21"/>
      <c r="V313" s="21"/>
      <c r="W313" s="21"/>
      <c r="X313" s="21"/>
      <c r="Y313" s="21"/>
      <c r="Z313" s="21"/>
      <c r="AA313" s="21"/>
      <c r="AB313" s="21"/>
    </row>
    <row r="314" spans="1:28" s="23" customFormat="1" ht="12" customHeight="1" x14ac:dyDescent="0.25">
      <c r="A314" s="31">
        <v>312</v>
      </c>
      <c r="B314" s="31" t="s">
        <v>820</v>
      </c>
      <c r="C314" s="28" t="s">
        <v>374</v>
      </c>
      <c r="D314" s="31" t="s">
        <v>17</v>
      </c>
      <c r="E314" s="50" t="str">
        <f>HYPERLINK('Concise Lot Listing'!L314,'Concise Lot Listing'!K314)</f>
        <v>Vega Sicilia, Unico, Ribera del Duero DO</v>
      </c>
      <c r="F314" s="12" t="s">
        <v>355</v>
      </c>
      <c r="G314" s="31" t="s">
        <v>18</v>
      </c>
      <c r="H314" s="31">
        <v>6</v>
      </c>
      <c r="I314" s="31" t="s">
        <v>19</v>
      </c>
      <c r="J314" s="35" t="s">
        <v>20</v>
      </c>
      <c r="K314" s="14">
        <v>2000</v>
      </c>
      <c r="L314" s="13">
        <v>3000</v>
      </c>
      <c r="M314" s="15" t="s">
        <v>916</v>
      </c>
      <c r="N314" s="12" t="s">
        <v>816</v>
      </c>
    </row>
    <row r="315" spans="1:28" s="23" customFormat="1" ht="12" customHeight="1" x14ac:dyDescent="0.25">
      <c r="A315" s="31">
        <v>313</v>
      </c>
      <c r="B315" s="31" t="s">
        <v>843</v>
      </c>
      <c r="C315" s="28" t="s">
        <v>374</v>
      </c>
      <c r="D315" s="31" t="s">
        <v>17</v>
      </c>
      <c r="E315" s="50" t="str">
        <f>HYPERLINK('Concise Lot Listing'!L315,'Concise Lot Listing'!K315)</f>
        <v>Vega Sicilia, Unico, Ribera del Duero DO</v>
      </c>
      <c r="F315" s="12" t="s">
        <v>355</v>
      </c>
      <c r="G315" s="31" t="s">
        <v>18</v>
      </c>
      <c r="H315" s="31">
        <v>6</v>
      </c>
      <c r="I315" s="31" t="s">
        <v>19</v>
      </c>
      <c r="J315" s="35" t="s">
        <v>20</v>
      </c>
      <c r="K315" s="14">
        <v>3800</v>
      </c>
      <c r="L315" s="13">
        <v>5500</v>
      </c>
      <c r="M315" s="15" t="s">
        <v>785</v>
      </c>
      <c r="N315" s="12" t="s">
        <v>816</v>
      </c>
    </row>
    <row r="316" spans="1:28" s="23" customFormat="1" ht="12" customHeight="1" x14ac:dyDescent="0.25">
      <c r="A316" s="31">
        <v>314</v>
      </c>
      <c r="B316" s="31" t="s">
        <v>843</v>
      </c>
      <c r="C316" s="28" t="s">
        <v>374</v>
      </c>
      <c r="D316" s="31" t="s">
        <v>17</v>
      </c>
      <c r="E316" s="50" t="str">
        <f>HYPERLINK('Concise Lot Listing'!L316,'Concise Lot Listing'!K316)</f>
        <v>Vega Sicilia, Unico, Ribera del Duero DO</v>
      </c>
      <c r="F316" s="12" t="s">
        <v>355</v>
      </c>
      <c r="G316" s="31" t="s">
        <v>18</v>
      </c>
      <c r="H316" s="31">
        <v>6</v>
      </c>
      <c r="I316" s="31" t="s">
        <v>19</v>
      </c>
      <c r="J316" s="35" t="s">
        <v>20</v>
      </c>
      <c r="K316" s="14">
        <v>4200</v>
      </c>
      <c r="L316" s="13">
        <v>6500</v>
      </c>
      <c r="M316" s="15" t="s">
        <v>786</v>
      </c>
      <c r="N316" s="12" t="s">
        <v>816</v>
      </c>
    </row>
    <row r="317" spans="1:28" s="20" customFormat="1" ht="12" customHeight="1" x14ac:dyDescent="0.25">
      <c r="A317" s="31">
        <v>315</v>
      </c>
      <c r="B317" s="31" t="s">
        <v>843</v>
      </c>
      <c r="C317" s="28" t="s">
        <v>374</v>
      </c>
      <c r="D317" s="31" t="s">
        <v>17</v>
      </c>
      <c r="E317" s="50" t="str">
        <f>HYPERLINK('Concise Lot Listing'!L317,'Concise Lot Listing'!K317)</f>
        <v>Vega Sicilia, Unico, Ribera del Duero DO</v>
      </c>
      <c r="F317" s="12" t="s">
        <v>355</v>
      </c>
      <c r="G317" s="31" t="s">
        <v>18</v>
      </c>
      <c r="H317" s="31">
        <v>3</v>
      </c>
      <c r="I317" s="31" t="s">
        <v>19</v>
      </c>
      <c r="J317" s="35" t="s">
        <v>20</v>
      </c>
      <c r="K317" s="14">
        <v>2000</v>
      </c>
      <c r="L317" s="13">
        <v>3000</v>
      </c>
      <c r="M317" s="18" t="s">
        <v>787</v>
      </c>
      <c r="N317" s="12" t="s">
        <v>816</v>
      </c>
      <c r="O317" s="21"/>
      <c r="P317" s="21"/>
      <c r="Q317" s="21"/>
      <c r="R317" s="21"/>
      <c r="S317" s="21"/>
      <c r="T317" s="21"/>
      <c r="U317" s="21"/>
      <c r="V317" s="21"/>
      <c r="W317" s="21"/>
      <c r="X317" s="21"/>
      <c r="Y317" s="21"/>
      <c r="Z317" s="21"/>
      <c r="AA317" s="21"/>
      <c r="AB317" s="21"/>
    </row>
    <row r="318" spans="1:28" s="20" customFormat="1" ht="12" customHeight="1" x14ac:dyDescent="0.25">
      <c r="A318" s="31">
        <v>316</v>
      </c>
      <c r="B318" s="31" t="s">
        <v>865</v>
      </c>
      <c r="C318" s="28" t="s">
        <v>374</v>
      </c>
      <c r="D318" s="31" t="s">
        <v>17</v>
      </c>
      <c r="E318" s="50" t="str">
        <f>HYPERLINK('Concise Lot Listing'!L318,'Concise Lot Listing'!K318)</f>
        <v>Vega Sicilia, Unico, Ribera del Duero DO</v>
      </c>
      <c r="F318" s="12" t="s">
        <v>355</v>
      </c>
      <c r="G318" s="31" t="s">
        <v>18</v>
      </c>
      <c r="H318" s="31">
        <v>6</v>
      </c>
      <c r="I318" s="31" t="s">
        <v>19</v>
      </c>
      <c r="J318" s="35" t="s">
        <v>20</v>
      </c>
      <c r="K318" s="14">
        <v>2000</v>
      </c>
      <c r="L318" s="13">
        <v>3000</v>
      </c>
      <c r="M318" s="15" t="s">
        <v>788</v>
      </c>
      <c r="N318" s="12" t="s">
        <v>816</v>
      </c>
      <c r="O318" s="21"/>
      <c r="P318" s="21"/>
      <c r="Q318" s="21"/>
      <c r="R318" s="21"/>
      <c r="S318" s="21"/>
      <c r="T318" s="21"/>
      <c r="U318" s="21"/>
      <c r="V318" s="21"/>
      <c r="W318" s="21"/>
      <c r="X318" s="21"/>
      <c r="Y318" s="21"/>
      <c r="Z318" s="21"/>
      <c r="AA318" s="21"/>
      <c r="AB318" s="21"/>
    </row>
    <row r="319" spans="1:28" s="20" customFormat="1" ht="12" customHeight="1" x14ac:dyDescent="0.25">
      <c r="A319" s="31">
        <v>317</v>
      </c>
      <c r="B319" s="31" t="s">
        <v>865</v>
      </c>
      <c r="C319" s="28" t="s">
        <v>374</v>
      </c>
      <c r="D319" s="31" t="s">
        <v>17</v>
      </c>
      <c r="E319" s="50" t="str">
        <f>HYPERLINK('Concise Lot Listing'!L319,'Concise Lot Listing'!K319)</f>
        <v>Vega Sicilia, Unico, Ribera del Duero DO</v>
      </c>
      <c r="F319" s="12" t="s">
        <v>355</v>
      </c>
      <c r="G319" s="31" t="s">
        <v>18</v>
      </c>
      <c r="H319" s="31">
        <v>6</v>
      </c>
      <c r="I319" s="31" t="s">
        <v>19</v>
      </c>
      <c r="J319" s="35" t="s">
        <v>20</v>
      </c>
      <c r="K319" s="14">
        <v>2000</v>
      </c>
      <c r="L319" s="13">
        <v>3000</v>
      </c>
      <c r="M319" s="18" t="s">
        <v>789</v>
      </c>
      <c r="N319" s="12" t="s">
        <v>816</v>
      </c>
      <c r="O319" s="21"/>
      <c r="P319" s="21"/>
      <c r="Q319" s="21"/>
      <c r="R319" s="21"/>
      <c r="S319" s="21"/>
      <c r="T319" s="21"/>
      <c r="U319" s="21"/>
      <c r="V319" s="21"/>
      <c r="W319" s="21"/>
      <c r="X319" s="21"/>
      <c r="Y319" s="21"/>
      <c r="Z319" s="21"/>
      <c r="AA319" s="21"/>
      <c r="AB319" s="21"/>
    </row>
    <row r="320" spans="1:28" s="16" customFormat="1" ht="12" customHeight="1" x14ac:dyDescent="0.25">
      <c r="A320" s="32">
        <v>318</v>
      </c>
      <c r="B320" s="32" t="s">
        <v>856</v>
      </c>
      <c r="C320" s="29" t="s">
        <v>374</v>
      </c>
      <c r="D320" s="32" t="s">
        <v>17</v>
      </c>
      <c r="E320" s="50" t="str">
        <f>HYPERLINK('Concise Lot Listing'!L320,'Concise Lot Listing'!K320)</f>
        <v>Vega Sicilia, Unico, Ribera del Duero DO</v>
      </c>
      <c r="F320" s="16" t="s">
        <v>355</v>
      </c>
      <c r="G320" s="32" t="s">
        <v>18</v>
      </c>
      <c r="H320" s="32">
        <v>3</v>
      </c>
      <c r="I320" s="16" t="s">
        <v>19</v>
      </c>
      <c r="J320" s="9" t="s">
        <v>20</v>
      </c>
      <c r="K320" s="24">
        <v>900</v>
      </c>
      <c r="L320" s="24">
        <v>1300</v>
      </c>
      <c r="M320" s="25" t="s">
        <v>790</v>
      </c>
      <c r="N320" s="16" t="s">
        <v>816</v>
      </c>
    </row>
    <row r="321" spans="1:14" s="16" customFormat="1" ht="12" customHeight="1" x14ac:dyDescent="0.25">
      <c r="A321" s="32">
        <v>319</v>
      </c>
      <c r="B321" s="32" t="s">
        <v>911</v>
      </c>
      <c r="C321" s="29" t="s">
        <v>374</v>
      </c>
      <c r="D321" s="32" t="s">
        <v>17</v>
      </c>
      <c r="E321" s="50" t="str">
        <f>HYPERLINK('Concise Lot Listing'!L321,'Concise Lot Listing'!K321)</f>
        <v>Vega Sicilia, Unico, Ribera del Duero DO</v>
      </c>
      <c r="F321" s="16" t="s">
        <v>355</v>
      </c>
      <c r="G321" s="32" t="s">
        <v>18</v>
      </c>
      <c r="H321" s="32">
        <v>3</v>
      </c>
      <c r="I321" s="16" t="s">
        <v>19</v>
      </c>
      <c r="J321" s="9" t="s">
        <v>20</v>
      </c>
      <c r="K321" s="24">
        <v>1000</v>
      </c>
      <c r="L321" s="24">
        <v>1500</v>
      </c>
      <c r="M321" s="25" t="s">
        <v>791</v>
      </c>
      <c r="N321" s="16" t="s">
        <v>816</v>
      </c>
    </row>
    <row r="322" spans="1:14" ht="12" customHeight="1" x14ac:dyDescent="0.25">
      <c r="A322" s="33">
        <v>320</v>
      </c>
      <c r="B322" s="33" t="s">
        <v>917</v>
      </c>
      <c r="C322" s="30" t="s">
        <v>374</v>
      </c>
      <c r="D322" s="33" t="s">
        <v>17</v>
      </c>
      <c r="E322" s="50" t="str">
        <f>HYPERLINK('Concise Lot Listing'!L322,'Concise Lot Listing'!K322)</f>
        <v>Vega Sicilia, Unico, Ribera del Duero DO</v>
      </c>
      <c r="F322" s="21" t="s">
        <v>355</v>
      </c>
      <c r="G322" s="33" t="s">
        <v>18</v>
      </c>
      <c r="H322" s="33">
        <v>6</v>
      </c>
      <c r="I322" s="21" t="s">
        <v>19</v>
      </c>
      <c r="J322" s="36" t="s">
        <v>20</v>
      </c>
      <c r="K322" s="26">
        <v>4000</v>
      </c>
      <c r="L322" s="26">
        <v>6000</v>
      </c>
      <c r="M322" s="27" t="s">
        <v>792</v>
      </c>
      <c r="N322" s="21" t="s">
        <v>816</v>
      </c>
    </row>
    <row r="323" spans="1:14" ht="12" customHeight="1" x14ac:dyDescent="0.25">
      <c r="A323" s="33">
        <v>321</v>
      </c>
      <c r="B323" s="33" t="s">
        <v>918</v>
      </c>
      <c r="C323" s="30" t="s">
        <v>374</v>
      </c>
      <c r="D323" s="33" t="s">
        <v>17</v>
      </c>
      <c r="E323" s="50" t="str">
        <f>HYPERLINK('Concise Lot Listing'!L323,'Concise Lot Listing'!K323)</f>
        <v>Vega Sicilia, Unico, Ribera del Duero DO</v>
      </c>
      <c r="F323" s="21" t="s">
        <v>355</v>
      </c>
      <c r="G323" s="33" t="s">
        <v>18</v>
      </c>
      <c r="H323" s="33">
        <v>3</v>
      </c>
      <c r="I323" s="21" t="s">
        <v>19</v>
      </c>
      <c r="J323" s="36" t="s">
        <v>20</v>
      </c>
      <c r="K323" s="26">
        <v>1300</v>
      </c>
      <c r="L323" s="26">
        <v>1800</v>
      </c>
      <c r="M323" s="27" t="s">
        <v>793</v>
      </c>
      <c r="N323" s="21" t="s">
        <v>816</v>
      </c>
    </row>
    <row r="324" spans="1:14" ht="12" customHeight="1" x14ac:dyDescent="0.25">
      <c r="A324" s="33">
        <v>322</v>
      </c>
      <c r="B324" s="33" t="s">
        <v>875</v>
      </c>
      <c r="C324" s="30" t="s">
        <v>374</v>
      </c>
      <c r="D324" s="33" t="s">
        <v>17</v>
      </c>
      <c r="E324" s="50" t="str">
        <f>HYPERLINK('Concise Lot Listing'!L324,'Concise Lot Listing'!K324)</f>
        <v>Vega Sicilia, Unico, Ribera del Duero DO</v>
      </c>
      <c r="F324" s="21" t="s">
        <v>355</v>
      </c>
      <c r="G324" s="33" t="s">
        <v>18</v>
      </c>
      <c r="H324" s="33">
        <v>5</v>
      </c>
      <c r="I324" s="21" t="s">
        <v>19</v>
      </c>
      <c r="J324" s="36" t="s">
        <v>20</v>
      </c>
      <c r="K324" s="26">
        <v>1400</v>
      </c>
      <c r="L324" s="26">
        <v>2000</v>
      </c>
      <c r="M324" s="27" t="s">
        <v>794</v>
      </c>
      <c r="N324" s="21" t="s">
        <v>816</v>
      </c>
    </row>
    <row r="325" spans="1:14" ht="12" customHeight="1" x14ac:dyDescent="0.25">
      <c r="A325" s="33">
        <v>323</v>
      </c>
      <c r="B325" s="33" t="s">
        <v>919</v>
      </c>
      <c r="C325" s="30" t="s">
        <v>374</v>
      </c>
      <c r="D325" s="33" t="s">
        <v>17</v>
      </c>
      <c r="E325" s="50" t="str">
        <f>HYPERLINK('Concise Lot Listing'!L325,'Concise Lot Listing'!K325)</f>
        <v>Vega Sicilia, Unico, Ribera del Duero DO</v>
      </c>
      <c r="F325" s="21" t="s">
        <v>355</v>
      </c>
      <c r="G325" s="33" t="s">
        <v>18</v>
      </c>
      <c r="H325" s="33">
        <v>3</v>
      </c>
      <c r="I325" s="21" t="s">
        <v>19</v>
      </c>
      <c r="J325" s="36" t="s">
        <v>20</v>
      </c>
      <c r="K325" s="26">
        <v>1000</v>
      </c>
      <c r="L325" s="26">
        <v>1500</v>
      </c>
      <c r="M325" s="27" t="s">
        <v>795</v>
      </c>
      <c r="N325" s="21" t="s">
        <v>816</v>
      </c>
    </row>
    <row r="326" spans="1:14" ht="12" customHeight="1" x14ac:dyDescent="0.25">
      <c r="A326" s="33">
        <v>324</v>
      </c>
      <c r="B326" s="33" t="s">
        <v>823</v>
      </c>
      <c r="C326" s="30" t="s">
        <v>374</v>
      </c>
      <c r="D326" s="33" t="s">
        <v>17</v>
      </c>
      <c r="E326" s="50" t="str">
        <f>HYPERLINK('Concise Lot Listing'!L326,'Concise Lot Listing'!K326)</f>
        <v>Vega Sicilia, Unico, Ribera del Duero DO</v>
      </c>
      <c r="F326" s="21" t="s">
        <v>355</v>
      </c>
      <c r="G326" s="33" t="s">
        <v>18</v>
      </c>
      <c r="H326" s="33">
        <v>6</v>
      </c>
      <c r="I326" s="21" t="s">
        <v>19</v>
      </c>
      <c r="J326" s="36" t="s">
        <v>20</v>
      </c>
      <c r="K326" s="26">
        <v>1800</v>
      </c>
      <c r="L326" s="26">
        <v>2800</v>
      </c>
      <c r="M326" s="27" t="s">
        <v>796</v>
      </c>
      <c r="N326" s="21" t="s">
        <v>816</v>
      </c>
    </row>
    <row r="327" spans="1:14" ht="12" customHeight="1" x14ac:dyDescent="0.25">
      <c r="A327" s="33">
        <v>325</v>
      </c>
      <c r="B327" s="33" t="s">
        <v>920</v>
      </c>
      <c r="C327" s="30" t="s">
        <v>374</v>
      </c>
      <c r="D327" s="33" t="s">
        <v>17</v>
      </c>
      <c r="E327" s="50" t="str">
        <f>HYPERLINK('Concise Lot Listing'!L327,'Concise Lot Listing'!K327)</f>
        <v>Vega Sicilia, Unico, Ribera del Duero DO</v>
      </c>
      <c r="F327" s="21" t="s">
        <v>355</v>
      </c>
      <c r="G327" s="33" t="s">
        <v>18</v>
      </c>
      <c r="H327" s="33">
        <v>1</v>
      </c>
      <c r="I327" s="21" t="s">
        <v>19</v>
      </c>
      <c r="J327" s="36" t="s">
        <v>20</v>
      </c>
      <c r="K327" s="26">
        <v>200</v>
      </c>
      <c r="L327" s="26">
        <v>400</v>
      </c>
      <c r="M327" s="27" t="s">
        <v>735</v>
      </c>
      <c r="N327" s="21" t="s">
        <v>816</v>
      </c>
    </row>
    <row r="328" spans="1:14" ht="12" customHeight="1" x14ac:dyDescent="0.25">
      <c r="A328" s="33">
        <v>326</v>
      </c>
      <c r="B328" s="33" t="s">
        <v>921</v>
      </c>
      <c r="C328" s="30" t="s">
        <v>374</v>
      </c>
      <c r="D328" s="33" t="s">
        <v>17</v>
      </c>
      <c r="E328" s="50" t="str">
        <f>HYPERLINK('Concise Lot Listing'!L328,'Concise Lot Listing'!K328)</f>
        <v>Vega Sicilia, Unico, Ribera del Duero DO</v>
      </c>
      <c r="F328" s="21" t="s">
        <v>355</v>
      </c>
      <c r="G328" s="33" t="s">
        <v>18</v>
      </c>
      <c r="H328" s="33">
        <v>6</v>
      </c>
      <c r="I328" s="21" t="s">
        <v>21</v>
      </c>
      <c r="J328" s="36" t="s">
        <v>20</v>
      </c>
      <c r="K328" s="26">
        <v>2000</v>
      </c>
      <c r="L328" s="26">
        <v>3000</v>
      </c>
      <c r="M328" s="27" t="s">
        <v>43</v>
      </c>
      <c r="N328" s="21" t="s">
        <v>816</v>
      </c>
    </row>
    <row r="329" spans="1:14" ht="12" customHeight="1" x14ac:dyDescent="0.25">
      <c r="A329" s="33">
        <v>327</v>
      </c>
      <c r="B329" s="33" t="s">
        <v>921</v>
      </c>
      <c r="C329" s="30" t="s">
        <v>374</v>
      </c>
      <c r="D329" s="33" t="s">
        <v>17</v>
      </c>
      <c r="E329" s="50" t="str">
        <f>HYPERLINK('Concise Lot Listing'!L329,'Concise Lot Listing'!K329)</f>
        <v>Vega Sicilia, Unico, Ribera del Duero DO</v>
      </c>
      <c r="F329" s="21" t="s">
        <v>355</v>
      </c>
      <c r="G329" s="33" t="s">
        <v>18</v>
      </c>
      <c r="H329" s="33">
        <v>6</v>
      </c>
      <c r="I329" s="21" t="s">
        <v>21</v>
      </c>
      <c r="J329" s="36" t="s">
        <v>20</v>
      </c>
      <c r="K329" s="26">
        <v>2000</v>
      </c>
      <c r="L329" s="26">
        <v>3000</v>
      </c>
      <c r="M329" s="27" t="s">
        <v>797</v>
      </c>
      <c r="N329" s="21" t="s">
        <v>816</v>
      </c>
    </row>
    <row r="330" spans="1:14" ht="12" customHeight="1" x14ac:dyDescent="0.25">
      <c r="A330" s="33">
        <v>328</v>
      </c>
      <c r="B330" s="33" t="s">
        <v>921</v>
      </c>
      <c r="C330" s="30" t="s">
        <v>374</v>
      </c>
      <c r="D330" s="33" t="s">
        <v>17</v>
      </c>
      <c r="E330" s="50" t="str">
        <f>HYPERLINK('Concise Lot Listing'!L330,'Concise Lot Listing'!K330)</f>
        <v>Vega Sicilia, Unico, Ribera del Duero DO</v>
      </c>
      <c r="F330" s="21" t="s">
        <v>355</v>
      </c>
      <c r="G330" s="33" t="s">
        <v>18</v>
      </c>
      <c r="H330" s="33">
        <v>6</v>
      </c>
      <c r="I330" s="21" t="s">
        <v>21</v>
      </c>
      <c r="J330" s="36" t="s">
        <v>20</v>
      </c>
      <c r="K330" s="26">
        <v>2000</v>
      </c>
      <c r="L330" s="26">
        <v>3000</v>
      </c>
      <c r="M330" s="27" t="s">
        <v>798</v>
      </c>
      <c r="N330" s="21" t="s">
        <v>816</v>
      </c>
    </row>
    <row r="331" spans="1:14" ht="12" customHeight="1" x14ac:dyDescent="0.25">
      <c r="A331" s="33">
        <v>329</v>
      </c>
      <c r="B331" s="33" t="s">
        <v>921</v>
      </c>
      <c r="C331" s="30" t="s">
        <v>374</v>
      </c>
      <c r="D331" s="33" t="s">
        <v>17</v>
      </c>
      <c r="E331" s="50" t="str">
        <f>HYPERLINK('Concise Lot Listing'!L331,'Concise Lot Listing'!K331)</f>
        <v>Vega Sicilia, Unico, Ribera del Duero DO</v>
      </c>
      <c r="F331" s="21" t="s">
        <v>355</v>
      </c>
      <c r="G331" s="33" t="s">
        <v>18</v>
      </c>
      <c r="H331" s="33">
        <v>3</v>
      </c>
      <c r="I331" s="21" t="s">
        <v>21</v>
      </c>
      <c r="J331" s="36" t="s">
        <v>20</v>
      </c>
      <c r="K331" s="26">
        <v>1000</v>
      </c>
      <c r="L331" s="26">
        <v>1500</v>
      </c>
      <c r="M331" s="27" t="s">
        <v>799</v>
      </c>
      <c r="N331" s="21" t="s">
        <v>816</v>
      </c>
    </row>
    <row r="332" spans="1:14" ht="12" customHeight="1" x14ac:dyDescent="0.25">
      <c r="A332" s="33">
        <v>330</v>
      </c>
      <c r="B332" s="33" t="s">
        <v>913</v>
      </c>
      <c r="C332" s="30" t="s">
        <v>374</v>
      </c>
      <c r="D332" s="33" t="s">
        <v>17</v>
      </c>
      <c r="E332" s="50" t="str">
        <f>HYPERLINK('Concise Lot Listing'!L332,'Concise Lot Listing'!K332)</f>
        <v>Vega Sicilia, Unico, Ribera del Duero DO</v>
      </c>
      <c r="F332" s="21" t="s">
        <v>355</v>
      </c>
      <c r="G332" s="33" t="s">
        <v>18</v>
      </c>
      <c r="H332" s="33">
        <v>6</v>
      </c>
      <c r="I332" s="21" t="s">
        <v>21</v>
      </c>
      <c r="J332" s="36" t="s">
        <v>20</v>
      </c>
      <c r="K332" s="26">
        <v>1600</v>
      </c>
      <c r="L332" s="26">
        <v>2400</v>
      </c>
      <c r="M332" s="27" t="s">
        <v>800</v>
      </c>
      <c r="N332" s="21" t="s">
        <v>816</v>
      </c>
    </row>
    <row r="333" spans="1:14" ht="12" customHeight="1" x14ac:dyDescent="0.25">
      <c r="A333" s="33">
        <v>331</v>
      </c>
      <c r="B333" s="33" t="s">
        <v>913</v>
      </c>
      <c r="C333" s="30" t="s">
        <v>374</v>
      </c>
      <c r="D333" s="33" t="s">
        <v>17</v>
      </c>
      <c r="E333" s="50" t="str">
        <f>HYPERLINK('Concise Lot Listing'!L333,'Concise Lot Listing'!K333)</f>
        <v>Vega Sicilia, Unico, Ribera del Duero DO</v>
      </c>
      <c r="F333" s="21" t="s">
        <v>355</v>
      </c>
      <c r="G333" s="33" t="s">
        <v>18</v>
      </c>
      <c r="H333" s="33">
        <v>6</v>
      </c>
      <c r="I333" s="21" t="s">
        <v>21</v>
      </c>
      <c r="J333" s="36" t="s">
        <v>20</v>
      </c>
      <c r="K333" s="26">
        <v>1600</v>
      </c>
      <c r="L333" s="26">
        <v>2400</v>
      </c>
      <c r="M333" s="27" t="s">
        <v>801</v>
      </c>
      <c r="N333" s="21" t="s">
        <v>816</v>
      </c>
    </row>
    <row r="334" spans="1:14" ht="12" customHeight="1" x14ac:dyDescent="0.25">
      <c r="A334" s="33">
        <v>332</v>
      </c>
      <c r="B334" s="33" t="s">
        <v>913</v>
      </c>
      <c r="C334" s="30" t="s">
        <v>374</v>
      </c>
      <c r="D334" s="33" t="s">
        <v>17</v>
      </c>
      <c r="E334" s="50" t="str">
        <f>HYPERLINK('Concise Lot Listing'!L334,'Concise Lot Listing'!K334)</f>
        <v>Vega Sicilia, Unico, Ribera del Duero DO</v>
      </c>
      <c r="F334" s="21" t="s">
        <v>355</v>
      </c>
      <c r="G334" s="33" t="s">
        <v>18</v>
      </c>
      <c r="H334" s="33">
        <v>3</v>
      </c>
      <c r="I334" s="21" t="s">
        <v>21</v>
      </c>
      <c r="J334" s="36" t="s">
        <v>20</v>
      </c>
      <c r="K334" s="26">
        <v>800</v>
      </c>
      <c r="L334" s="26">
        <v>1200</v>
      </c>
      <c r="N334" s="21" t="s">
        <v>816</v>
      </c>
    </row>
    <row r="335" spans="1:14" ht="12" customHeight="1" x14ac:dyDescent="0.25">
      <c r="A335" s="33">
        <v>333</v>
      </c>
      <c r="B335" s="33" t="s">
        <v>922</v>
      </c>
      <c r="C335" s="30" t="s">
        <v>374</v>
      </c>
      <c r="D335" s="33" t="s">
        <v>17</v>
      </c>
      <c r="E335" s="50" t="str">
        <f>HYPERLINK('Concise Lot Listing'!L335,'Concise Lot Listing'!K335)</f>
        <v>Vega Sicilia, Unico Reserva Especial, Ribera del Duero DO - 1990 Release</v>
      </c>
      <c r="F335" s="21" t="s">
        <v>355</v>
      </c>
      <c r="G335" s="33" t="s">
        <v>18</v>
      </c>
      <c r="H335" s="33">
        <v>3</v>
      </c>
      <c r="I335" s="21" t="s">
        <v>19</v>
      </c>
      <c r="J335" s="36" t="s">
        <v>20</v>
      </c>
      <c r="K335" s="26">
        <v>500</v>
      </c>
      <c r="L335" s="26">
        <v>800</v>
      </c>
      <c r="M335" s="27" t="s">
        <v>923</v>
      </c>
      <c r="N335" s="21" t="s">
        <v>816</v>
      </c>
    </row>
    <row r="336" spans="1:14" ht="12" customHeight="1" x14ac:dyDescent="0.25">
      <c r="A336" s="33">
        <v>334</v>
      </c>
      <c r="B336" s="33" t="s">
        <v>922</v>
      </c>
      <c r="C336" s="30" t="s">
        <v>374</v>
      </c>
      <c r="D336" s="33" t="s">
        <v>17</v>
      </c>
      <c r="E336" s="50" t="str">
        <f>HYPERLINK('Concise Lot Listing'!L336,'Concise Lot Listing'!K336)</f>
        <v>Vega Sicilia, Unico Reserva Especial, Ribera del Duero DO - 1990 Release</v>
      </c>
      <c r="F336" s="21" t="s">
        <v>355</v>
      </c>
      <c r="G336" s="33" t="s">
        <v>18</v>
      </c>
      <c r="H336" s="33">
        <v>3</v>
      </c>
      <c r="I336" s="21" t="s">
        <v>19</v>
      </c>
      <c r="J336" s="36" t="s">
        <v>20</v>
      </c>
      <c r="K336" s="26">
        <v>500</v>
      </c>
      <c r="L336" s="26">
        <v>800</v>
      </c>
      <c r="M336" s="27" t="s">
        <v>924</v>
      </c>
      <c r="N336" s="21" t="s">
        <v>816</v>
      </c>
    </row>
    <row r="337" spans="1:14" ht="12" customHeight="1" x14ac:dyDescent="0.25">
      <c r="A337" s="33">
        <v>335</v>
      </c>
      <c r="B337" s="33" t="s">
        <v>922</v>
      </c>
      <c r="C337" s="30" t="s">
        <v>374</v>
      </c>
      <c r="D337" s="33" t="s">
        <v>17</v>
      </c>
      <c r="E337" s="50" t="str">
        <f>HYPERLINK('Concise Lot Listing'!L337,'Concise Lot Listing'!K337)</f>
        <v>Vega Sicilia, Unico Reserva Especial, Ribera del Duero DO - 1991 Release</v>
      </c>
      <c r="F337" s="21" t="s">
        <v>355</v>
      </c>
      <c r="G337" s="33" t="s">
        <v>18</v>
      </c>
      <c r="H337" s="33">
        <v>3</v>
      </c>
      <c r="I337" s="21" t="s">
        <v>19</v>
      </c>
      <c r="J337" s="36" t="s">
        <v>20</v>
      </c>
      <c r="K337" s="26">
        <v>500</v>
      </c>
      <c r="L337" s="26">
        <v>800</v>
      </c>
      <c r="M337" s="27" t="s">
        <v>925</v>
      </c>
      <c r="N337" s="21" t="s">
        <v>816</v>
      </c>
    </row>
    <row r="338" spans="1:14" ht="12" customHeight="1" x14ac:dyDescent="0.25">
      <c r="A338" s="33">
        <v>336</v>
      </c>
      <c r="B338" s="33" t="s">
        <v>922</v>
      </c>
      <c r="C338" s="30" t="s">
        <v>374</v>
      </c>
      <c r="D338" s="33" t="s">
        <v>17</v>
      </c>
      <c r="E338" s="50" t="str">
        <f>HYPERLINK('Concise Lot Listing'!L338,'Concise Lot Listing'!K338)</f>
        <v>Vega Sicilia, Unico Reserva Especial, Ribera del Duero DO - 1991 Release</v>
      </c>
      <c r="F338" s="21" t="s">
        <v>355</v>
      </c>
      <c r="G338" s="33" t="s">
        <v>18</v>
      </c>
      <c r="H338" s="33">
        <v>3</v>
      </c>
      <c r="I338" s="21" t="s">
        <v>19</v>
      </c>
      <c r="J338" s="36" t="s">
        <v>20</v>
      </c>
      <c r="K338" s="26">
        <v>500</v>
      </c>
      <c r="L338" s="26">
        <v>800</v>
      </c>
      <c r="M338" s="27" t="s">
        <v>926</v>
      </c>
      <c r="N338" s="21" t="s">
        <v>816</v>
      </c>
    </row>
    <row r="339" spans="1:14" ht="12" customHeight="1" x14ac:dyDescent="0.25">
      <c r="A339" s="33">
        <v>337</v>
      </c>
      <c r="B339" s="33" t="s">
        <v>922</v>
      </c>
      <c r="C339" s="30" t="s">
        <v>374</v>
      </c>
      <c r="D339" s="33" t="s">
        <v>17</v>
      </c>
      <c r="E339" s="50" t="str">
        <f>HYPERLINK('Concise Lot Listing'!L339,'Concise Lot Listing'!K339)</f>
        <v>Vega Sicilia, Unico Reserva Especial, Ribera del Duero DO - 2000 Release</v>
      </c>
      <c r="F339" s="21" t="s">
        <v>355</v>
      </c>
      <c r="G339" s="33" t="s">
        <v>18</v>
      </c>
      <c r="H339" s="33">
        <v>3</v>
      </c>
      <c r="I339" s="21" t="s">
        <v>21</v>
      </c>
      <c r="J339" s="36" t="s">
        <v>20</v>
      </c>
      <c r="K339" s="26">
        <v>500</v>
      </c>
      <c r="L339" s="26">
        <v>800</v>
      </c>
      <c r="M339" s="27" t="s">
        <v>927</v>
      </c>
      <c r="N339" s="21" t="s">
        <v>816</v>
      </c>
    </row>
    <row r="340" spans="1:14" ht="12" customHeight="1" x14ac:dyDescent="0.25">
      <c r="A340" s="33">
        <v>338</v>
      </c>
      <c r="B340" s="33" t="s">
        <v>922</v>
      </c>
      <c r="C340" s="30" t="s">
        <v>374</v>
      </c>
      <c r="D340" s="33" t="s">
        <v>17</v>
      </c>
      <c r="E340" s="50" t="str">
        <f>HYPERLINK('Concise Lot Listing'!L340,'Concise Lot Listing'!K340)</f>
        <v>Vega Sicilia, Unico Reserva Especial, Ribera del Duero DO - 2000 Release</v>
      </c>
      <c r="F340" s="21" t="s">
        <v>355</v>
      </c>
      <c r="G340" s="33" t="s">
        <v>18</v>
      </c>
      <c r="H340" s="33">
        <v>3</v>
      </c>
      <c r="I340" s="21" t="s">
        <v>21</v>
      </c>
      <c r="J340" s="36" t="s">
        <v>20</v>
      </c>
      <c r="K340" s="26">
        <v>500</v>
      </c>
      <c r="L340" s="26">
        <v>800</v>
      </c>
      <c r="M340" s="27" t="s">
        <v>927</v>
      </c>
      <c r="N340" s="21" t="s">
        <v>816</v>
      </c>
    </row>
    <row r="341" spans="1:14" ht="12" customHeight="1" x14ac:dyDescent="0.25">
      <c r="A341" s="33">
        <v>339</v>
      </c>
      <c r="B341" s="33" t="s">
        <v>922</v>
      </c>
      <c r="C341" s="30" t="s">
        <v>374</v>
      </c>
      <c r="D341" s="33" t="s">
        <v>17</v>
      </c>
      <c r="E341" s="50" t="str">
        <f>HYPERLINK('Concise Lot Listing'!L341,'Concise Lot Listing'!K341)</f>
        <v>Vega Sicilia, Unico Reserva Especial, Ribera del Duero DO - 2000 Release</v>
      </c>
      <c r="F341" s="21" t="s">
        <v>355</v>
      </c>
      <c r="G341" s="33" t="s">
        <v>18</v>
      </c>
      <c r="H341" s="33">
        <v>3</v>
      </c>
      <c r="I341" s="21" t="s">
        <v>21</v>
      </c>
      <c r="J341" s="36" t="s">
        <v>20</v>
      </c>
      <c r="K341" s="26">
        <v>500</v>
      </c>
      <c r="L341" s="26">
        <v>800</v>
      </c>
      <c r="M341" s="27" t="s">
        <v>927</v>
      </c>
      <c r="N341" s="21" t="s">
        <v>816</v>
      </c>
    </row>
    <row r="342" spans="1:14" ht="12" customHeight="1" x14ac:dyDescent="0.25">
      <c r="A342" s="33">
        <v>340</v>
      </c>
      <c r="B342" s="33" t="s">
        <v>922</v>
      </c>
      <c r="C342" s="30" t="s">
        <v>374</v>
      </c>
      <c r="D342" s="33" t="s">
        <v>17</v>
      </c>
      <c r="E342" s="50" t="str">
        <f>HYPERLINK('Concise Lot Listing'!L342,'Concise Lot Listing'!K342)</f>
        <v>Vega Sicilia, Unico Reserva Especial, Ribera del Duero DO - Mixed Releases</v>
      </c>
      <c r="F342" s="21" t="s">
        <v>355</v>
      </c>
      <c r="G342" s="33" t="s">
        <v>18</v>
      </c>
      <c r="H342" s="33">
        <v>5</v>
      </c>
      <c r="I342" s="21" t="s">
        <v>19</v>
      </c>
      <c r="J342" s="36" t="s">
        <v>20</v>
      </c>
      <c r="K342" s="26">
        <v>500</v>
      </c>
      <c r="L342" s="26">
        <v>800</v>
      </c>
      <c r="M342" s="27" t="s">
        <v>928</v>
      </c>
      <c r="N342" s="21" t="s">
        <v>816</v>
      </c>
    </row>
    <row r="343" spans="1:14" ht="12" customHeight="1" x14ac:dyDescent="0.25">
      <c r="A343" s="33">
        <v>341</v>
      </c>
      <c r="B343" s="33" t="s">
        <v>922</v>
      </c>
      <c r="C343" s="30" t="s">
        <v>374</v>
      </c>
      <c r="D343" s="33" t="s">
        <v>17</v>
      </c>
      <c r="E343" s="50" t="str">
        <f>HYPERLINK('Concise Lot Listing'!L343,'Concise Lot Listing'!K343)</f>
        <v>Vega Sicilia, Unico Reserva Especial, Ribera del Duero DO - Mixed Releases</v>
      </c>
      <c r="F343" s="21" t="s">
        <v>355</v>
      </c>
      <c r="G343" s="33" t="s">
        <v>18</v>
      </c>
      <c r="H343" s="33">
        <v>3</v>
      </c>
      <c r="I343" s="21" t="s">
        <v>19</v>
      </c>
      <c r="J343" s="36" t="s">
        <v>20</v>
      </c>
      <c r="K343" s="26">
        <v>300</v>
      </c>
      <c r="L343" s="26">
        <v>500</v>
      </c>
      <c r="M343" s="27" t="s">
        <v>929</v>
      </c>
      <c r="N343" s="21" t="s">
        <v>816</v>
      </c>
    </row>
    <row r="344" spans="1:14" ht="12" customHeight="1" x14ac:dyDescent="0.25">
      <c r="A344" s="33">
        <v>342</v>
      </c>
      <c r="B344" s="33" t="s">
        <v>828</v>
      </c>
      <c r="C344" s="30" t="s">
        <v>374</v>
      </c>
      <c r="D344" s="33" t="s">
        <v>17</v>
      </c>
      <c r="E344" s="50" t="str">
        <f>HYPERLINK('Concise Lot Listing'!L344,'Concise Lot Listing'!K344)</f>
        <v>Bodegas Mauro, Ribera del Duero - In Bond</v>
      </c>
      <c r="F344" s="21" t="s">
        <v>680</v>
      </c>
      <c r="G344" s="33" t="s">
        <v>18</v>
      </c>
      <c r="H344" s="33">
        <v>12</v>
      </c>
      <c r="I344" s="21" t="s">
        <v>25</v>
      </c>
      <c r="J344" s="36" t="s">
        <v>24</v>
      </c>
      <c r="K344" s="26">
        <v>170</v>
      </c>
      <c r="L344" s="26">
        <v>220</v>
      </c>
      <c r="M344" s="27" t="s">
        <v>930</v>
      </c>
    </row>
    <row r="345" spans="1:14" ht="12" customHeight="1" x14ac:dyDescent="0.25">
      <c r="A345" s="33">
        <v>343</v>
      </c>
      <c r="B345" s="33" t="s">
        <v>828</v>
      </c>
      <c r="C345" s="30" t="s">
        <v>374</v>
      </c>
      <c r="D345" s="33" t="s">
        <v>17</v>
      </c>
      <c r="E345" s="50" t="str">
        <f>HYPERLINK('Concise Lot Listing'!L345,'Concise Lot Listing'!K345)</f>
        <v>Hermanos Perez Pascuas, Ribera del Duero, Vina Pedrosa Reserva - In Bond</v>
      </c>
      <c r="F345" s="21" t="s">
        <v>681</v>
      </c>
      <c r="G345" s="33" t="s">
        <v>18</v>
      </c>
      <c r="H345" s="33">
        <v>12</v>
      </c>
      <c r="I345" s="21" t="s">
        <v>21</v>
      </c>
      <c r="J345" s="36" t="s">
        <v>24</v>
      </c>
      <c r="K345" s="26">
        <v>150</v>
      </c>
      <c r="L345" s="26">
        <v>200</v>
      </c>
    </row>
    <row r="346" spans="1:14" ht="12" customHeight="1" x14ac:dyDescent="0.25">
      <c r="A346" s="33">
        <v>344</v>
      </c>
      <c r="B346" s="33" t="s">
        <v>828</v>
      </c>
      <c r="C346" s="30" t="s">
        <v>374</v>
      </c>
      <c r="D346" s="33" t="s">
        <v>17</v>
      </c>
      <c r="E346" s="50" t="str">
        <f>HYPERLINK('Concise Lot Listing'!L346,'Concise Lot Listing'!K346)</f>
        <v>Hermanos Perez Pascuas, Ribera del Duero, Vina Pedrosa Reserva - In Bond</v>
      </c>
      <c r="F346" s="21" t="s">
        <v>681</v>
      </c>
      <c r="G346" s="33" t="s">
        <v>18</v>
      </c>
      <c r="H346" s="33">
        <v>12</v>
      </c>
      <c r="I346" s="21" t="s">
        <v>21</v>
      </c>
      <c r="J346" s="36" t="s">
        <v>24</v>
      </c>
      <c r="K346" s="26">
        <v>150</v>
      </c>
      <c r="L346" s="26">
        <v>200</v>
      </c>
    </row>
    <row r="347" spans="1:14" ht="12" customHeight="1" x14ac:dyDescent="0.25">
      <c r="A347" s="33">
        <v>345</v>
      </c>
      <c r="B347" s="33" t="s">
        <v>895</v>
      </c>
      <c r="C347" s="30" t="s">
        <v>73</v>
      </c>
      <c r="D347" s="33" t="s">
        <v>17</v>
      </c>
      <c r="E347" s="50" t="str">
        <f>HYPERLINK('Concise Lot Listing'!L347,'Concise Lot Listing'!K347)</f>
        <v>La Rioja Alta, Gran Reserva 890, Rioja - In Bond</v>
      </c>
      <c r="F347" s="21" t="s">
        <v>72</v>
      </c>
      <c r="G347" s="33" t="s">
        <v>18</v>
      </c>
      <c r="H347" s="33">
        <v>6</v>
      </c>
      <c r="I347" s="21" t="s">
        <v>21</v>
      </c>
      <c r="J347" s="36" t="s">
        <v>24</v>
      </c>
      <c r="K347" s="26">
        <v>420</v>
      </c>
      <c r="L347" s="26">
        <v>460</v>
      </c>
    </row>
    <row r="348" spans="1:14" ht="12" customHeight="1" x14ac:dyDescent="0.25">
      <c r="A348" s="33">
        <v>346</v>
      </c>
      <c r="B348" s="33" t="s">
        <v>885</v>
      </c>
      <c r="C348" s="30" t="s">
        <v>73</v>
      </c>
      <c r="D348" s="33" t="s">
        <v>17</v>
      </c>
      <c r="E348" s="50" t="str">
        <f>HYPERLINK('Concise Lot Listing'!L348,'Concise Lot Listing'!K348)</f>
        <v>R. Lopez de Heredia, Tondonia Tinto Reserva, Rioja - In Bond</v>
      </c>
      <c r="F348" s="21" t="s">
        <v>682</v>
      </c>
      <c r="G348" s="33" t="s">
        <v>18</v>
      </c>
      <c r="H348" s="33">
        <v>6</v>
      </c>
      <c r="I348" s="21" t="s">
        <v>25</v>
      </c>
      <c r="J348" s="36" t="s">
        <v>24</v>
      </c>
      <c r="K348" s="26">
        <v>110</v>
      </c>
      <c r="L348" s="26">
        <v>150</v>
      </c>
    </row>
    <row r="349" spans="1:14" ht="12" customHeight="1" x14ac:dyDescent="0.25">
      <c r="A349" s="33">
        <v>347</v>
      </c>
      <c r="B349" s="33" t="s">
        <v>830</v>
      </c>
      <c r="C349" s="30" t="s">
        <v>73</v>
      </c>
      <c r="D349" s="33" t="s">
        <v>17</v>
      </c>
      <c r="E349" s="50" t="str">
        <f>HYPERLINK('Concise Lot Listing'!L349,'Concise Lot Listing'!K349)</f>
        <v>La Rioja Alta, Gran Reserva 904, Rioja - In Bond</v>
      </c>
      <c r="F349" s="21" t="s">
        <v>72</v>
      </c>
      <c r="G349" s="33" t="s">
        <v>18</v>
      </c>
      <c r="H349" s="33">
        <v>6</v>
      </c>
      <c r="I349" s="21" t="s">
        <v>25</v>
      </c>
      <c r="J349" s="36" t="s">
        <v>24</v>
      </c>
      <c r="K349" s="26">
        <v>180</v>
      </c>
      <c r="L349" s="26">
        <v>200</v>
      </c>
    </row>
    <row r="350" spans="1:14" ht="12" customHeight="1" x14ac:dyDescent="0.25">
      <c r="A350" s="33">
        <v>348</v>
      </c>
      <c r="B350" s="33" t="s">
        <v>903</v>
      </c>
      <c r="C350" s="30" t="s">
        <v>73</v>
      </c>
      <c r="D350" s="33" t="s">
        <v>17</v>
      </c>
      <c r="E350" s="50" t="str">
        <f>HYPERLINK('Concise Lot Listing'!L350,'Concise Lot Listing'!K350)</f>
        <v>La Rioja Alta, Ardanza Reserva Especial, Rioja - In Bond</v>
      </c>
      <c r="F350" s="21" t="s">
        <v>72</v>
      </c>
      <c r="G350" s="33" t="s">
        <v>18</v>
      </c>
      <c r="H350" s="33">
        <v>12</v>
      </c>
      <c r="I350" s="21" t="s">
        <v>25</v>
      </c>
      <c r="J350" s="36" t="s">
        <v>24</v>
      </c>
      <c r="K350" s="26">
        <v>250</v>
      </c>
      <c r="L350" s="26">
        <v>300</v>
      </c>
    </row>
    <row r="351" spans="1:14" ht="12" customHeight="1" x14ac:dyDescent="0.25">
      <c r="A351" s="33">
        <v>349</v>
      </c>
      <c r="B351" s="33" t="s">
        <v>889</v>
      </c>
      <c r="C351" s="30" t="s">
        <v>73</v>
      </c>
      <c r="D351" s="33" t="s">
        <v>17</v>
      </c>
      <c r="E351" s="50" t="str">
        <f>HYPERLINK('Concise Lot Listing'!L351,'Concise Lot Listing'!K351)</f>
        <v>La Rioja Alta, Vina Arana Gran Reserva, Rioja - In Bond</v>
      </c>
      <c r="F351" s="21" t="s">
        <v>72</v>
      </c>
      <c r="G351" s="33" t="s">
        <v>18</v>
      </c>
      <c r="H351" s="33">
        <v>6</v>
      </c>
      <c r="I351" s="21" t="s">
        <v>25</v>
      </c>
      <c r="J351" s="36" t="s">
        <v>24</v>
      </c>
      <c r="K351" s="26">
        <v>120</v>
      </c>
      <c r="L351" s="26">
        <v>150</v>
      </c>
    </row>
    <row r="352" spans="1:14" ht="12" customHeight="1" x14ac:dyDescent="0.25">
      <c r="A352" s="33">
        <v>350</v>
      </c>
      <c r="B352" s="33" t="s">
        <v>890</v>
      </c>
      <c r="C352" s="30" t="s">
        <v>73</v>
      </c>
      <c r="D352" s="33" t="s">
        <v>17</v>
      </c>
      <c r="E352" s="50" t="str">
        <f>HYPERLINK('Concise Lot Listing'!L352,'Concise Lot Listing'!K352)</f>
        <v>La Rioja Alta, Ardanza Reserva Especial, Rioja (Halves) - In Bond</v>
      </c>
      <c r="F352" s="21" t="s">
        <v>72</v>
      </c>
      <c r="G352" s="33" t="s">
        <v>37</v>
      </c>
      <c r="H352" s="33">
        <v>12</v>
      </c>
      <c r="I352" s="21" t="s">
        <v>25</v>
      </c>
      <c r="J352" s="36" t="s">
        <v>24</v>
      </c>
      <c r="K352" s="26">
        <v>120</v>
      </c>
      <c r="L352" s="26">
        <v>150</v>
      </c>
    </row>
    <row r="353" spans="1:14" ht="12" customHeight="1" x14ac:dyDescent="0.25">
      <c r="A353" s="33">
        <v>351</v>
      </c>
      <c r="B353" s="33" t="s">
        <v>892</v>
      </c>
      <c r="C353" s="30" t="s">
        <v>358</v>
      </c>
      <c r="D353" s="33" t="s">
        <v>17</v>
      </c>
      <c r="E353" s="50" t="str">
        <f>HYPERLINK('Concise Lot Listing'!L353,'Concise Lot Listing'!K353)</f>
        <v>Prats &amp; Symington, Post Scriptum, Douro - In Bond</v>
      </c>
      <c r="F353" s="21" t="s">
        <v>27</v>
      </c>
      <c r="G353" s="33" t="s">
        <v>18</v>
      </c>
      <c r="H353" s="33">
        <v>12</v>
      </c>
      <c r="I353" s="21" t="s">
        <v>25</v>
      </c>
      <c r="J353" s="36" t="s">
        <v>24</v>
      </c>
      <c r="K353" s="26">
        <v>120</v>
      </c>
      <c r="L353" s="26">
        <v>160</v>
      </c>
      <c r="M353" s="27" t="s">
        <v>28</v>
      </c>
    </row>
    <row r="354" spans="1:14" ht="12" customHeight="1" x14ac:dyDescent="0.25">
      <c r="A354" s="33">
        <v>352</v>
      </c>
      <c r="B354" s="33" t="s">
        <v>826</v>
      </c>
      <c r="C354" s="30" t="s">
        <v>67</v>
      </c>
      <c r="D354" s="33" t="s">
        <v>17</v>
      </c>
      <c r="E354" s="50" t="str">
        <f>HYPERLINK('Concise Lot Listing'!L354,'Concise Lot Listing'!K354)</f>
        <v>Sassicaia, Tenuta San Guido, Bolgheri</v>
      </c>
      <c r="F354" s="21" t="s">
        <v>683</v>
      </c>
      <c r="G354" s="33" t="s">
        <v>18</v>
      </c>
      <c r="H354" s="33">
        <v>2</v>
      </c>
      <c r="I354" s="21" t="s">
        <v>19</v>
      </c>
      <c r="J354" s="36" t="s">
        <v>20</v>
      </c>
      <c r="K354" s="26">
        <v>3800</v>
      </c>
      <c r="L354" s="26">
        <v>5500</v>
      </c>
      <c r="M354" s="27" t="s">
        <v>802</v>
      </c>
      <c r="N354" s="21" t="s">
        <v>816</v>
      </c>
    </row>
    <row r="355" spans="1:14" ht="12" customHeight="1" x14ac:dyDescent="0.25">
      <c r="A355" s="33">
        <v>353</v>
      </c>
      <c r="B355" s="33" t="s">
        <v>857</v>
      </c>
      <c r="C355" s="30" t="s">
        <v>67</v>
      </c>
      <c r="D355" s="33" t="s">
        <v>17</v>
      </c>
      <c r="E355" s="50" t="str">
        <f>HYPERLINK('Concise Lot Listing'!L355,'Concise Lot Listing'!K355)</f>
        <v>Solaia, Toscana</v>
      </c>
      <c r="F355" s="21" t="s">
        <v>684</v>
      </c>
      <c r="G355" s="33" t="s">
        <v>18</v>
      </c>
      <c r="H355" s="33">
        <v>1</v>
      </c>
      <c r="I355" s="21" t="s">
        <v>19</v>
      </c>
      <c r="J355" s="36" t="s">
        <v>20</v>
      </c>
      <c r="K355" s="26">
        <v>150</v>
      </c>
      <c r="L355" s="26">
        <v>250</v>
      </c>
      <c r="M355" s="27" t="s">
        <v>803</v>
      </c>
      <c r="N355" s="21" t="s">
        <v>816</v>
      </c>
    </row>
    <row r="356" spans="1:14" ht="12" customHeight="1" x14ac:dyDescent="0.25">
      <c r="A356" s="33">
        <v>354</v>
      </c>
      <c r="B356" s="33" t="s">
        <v>878</v>
      </c>
      <c r="C356" s="30" t="s">
        <v>67</v>
      </c>
      <c r="D356" s="33" t="s">
        <v>17</v>
      </c>
      <c r="E356" s="50" t="str">
        <f>HYPERLINK('Concise Lot Listing'!L356,'Concise Lot Listing'!K356)</f>
        <v>Ornellaia, Bolgheri</v>
      </c>
      <c r="F356" s="21" t="s">
        <v>685</v>
      </c>
      <c r="G356" s="33" t="s">
        <v>18</v>
      </c>
      <c r="H356" s="33">
        <v>4</v>
      </c>
      <c r="I356" s="21" t="s">
        <v>19</v>
      </c>
      <c r="J356" s="36" t="s">
        <v>20</v>
      </c>
      <c r="K356" s="26">
        <v>380</v>
      </c>
      <c r="L356" s="26">
        <v>480</v>
      </c>
      <c r="M356" s="27" t="s">
        <v>804</v>
      </c>
      <c r="N356" s="21" t="s">
        <v>816</v>
      </c>
    </row>
    <row r="357" spans="1:14" ht="12" customHeight="1" x14ac:dyDescent="0.25">
      <c r="A357" s="33">
        <v>355</v>
      </c>
      <c r="B357" s="33" t="s">
        <v>878</v>
      </c>
      <c r="C357" s="30" t="s">
        <v>67</v>
      </c>
      <c r="D357" s="33" t="s">
        <v>17</v>
      </c>
      <c r="E357" s="50" t="str">
        <f>HYPERLINK('Concise Lot Listing'!L357,'Concise Lot Listing'!K357)</f>
        <v>Sassicaia, Tenuta San Guido, Bolgheri</v>
      </c>
      <c r="F357" s="21" t="s">
        <v>683</v>
      </c>
      <c r="G357" s="33" t="s">
        <v>18</v>
      </c>
      <c r="H357" s="33">
        <v>6</v>
      </c>
      <c r="I357" s="21" t="s">
        <v>19</v>
      </c>
      <c r="J357" s="36" t="s">
        <v>20</v>
      </c>
      <c r="K357" s="26">
        <v>800</v>
      </c>
      <c r="L357" s="26">
        <v>1200</v>
      </c>
      <c r="M357" s="27" t="s">
        <v>805</v>
      </c>
      <c r="N357" s="21" t="s">
        <v>816</v>
      </c>
    </row>
    <row r="358" spans="1:14" ht="12" customHeight="1" x14ac:dyDescent="0.25">
      <c r="A358" s="33">
        <v>356</v>
      </c>
      <c r="B358" s="33" t="s">
        <v>888</v>
      </c>
      <c r="C358" s="30" t="s">
        <v>67</v>
      </c>
      <c r="D358" s="33" t="s">
        <v>17</v>
      </c>
      <c r="E358" s="50" t="str">
        <f>HYPERLINK('Concise Lot Listing'!L358,'Concise Lot Listing'!K358)</f>
        <v>Rocca di Frassinello, Baffonero, IGT - In Bond</v>
      </c>
      <c r="F358" s="21" t="s">
        <v>69</v>
      </c>
      <c r="G358" s="33" t="s">
        <v>18</v>
      </c>
      <c r="H358" s="33">
        <v>6</v>
      </c>
      <c r="I358" s="21" t="s">
        <v>21</v>
      </c>
      <c r="J358" s="36" t="s">
        <v>24</v>
      </c>
      <c r="K358" s="26">
        <v>260</v>
      </c>
      <c r="L358" s="26">
        <v>360</v>
      </c>
      <c r="M358" s="27" t="s">
        <v>363</v>
      </c>
    </row>
    <row r="359" spans="1:14" ht="12" customHeight="1" x14ac:dyDescent="0.25">
      <c r="A359" s="33">
        <v>357</v>
      </c>
      <c r="B359" s="33" t="s">
        <v>890</v>
      </c>
      <c r="C359" s="30" t="s">
        <v>931</v>
      </c>
      <c r="D359" s="33" t="s">
        <v>17</v>
      </c>
      <c r="E359" s="50" t="str">
        <f>HYPERLINK('Concise Lot Listing'!L359,'Concise Lot Listing'!K359)</f>
        <v>Nada Fiorenzo, Langhe, Seifile - In Bond</v>
      </c>
      <c r="F359" s="21" t="s">
        <v>354</v>
      </c>
      <c r="G359" s="33" t="s">
        <v>18</v>
      </c>
      <c r="H359" s="33">
        <v>6</v>
      </c>
      <c r="I359" s="21" t="s">
        <v>25</v>
      </c>
      <c r="J359" s="36" t="s">
        <v>24</v>
      </c>
      <c r="K359" s="26">
        <v>100</v>
      </c>
      <c r="L359" s="26">
        <v>180</v>
      </c>
    </row>
    <row r="360" spans="1:14" ht="12" customHeight="1" x14ac:dyDescent="0.25">
      <c r="A360" s="33">
        <v>358</v>
      </c>
      <c r="B360" s="33" t="s">
        <v>890</v>
      </c>
      <c r="C360" s="30" t="s">
        <v>931</v>
      </c>
      <c r="D360" s="33" t="s">
        <v>17</v>
      </c>
      <c r="E360" s="50" t="str">
        <f>HYPERLINK('Concise Lot Listing'!L360,'Concise Lot Listing'!K360)</f>
        <v>Roberto Voerzio, Barolo, La Serra - In Bond</v>
      </c>
      <c r="F360" s="21" t="s">
        <v>686</v>
      </c>
      <c r="G360" s="33" t="s">
        <v>18</v>
      </c>
      <c r="H360" s="33">
        <v>6</v>
      </c>
      <c r="I360" s="21" t="s">
        <v>21</v>
      </c>
      <c r="J360" s="36" t="s">
        <v>24</v>
      </c>
      <c r="K360" s="26">
        <v>500</v>
      </c>
      <c r="L360" s="26">
        <v>700</v>
      </c>
    </row>
    <row r="361" spans="1:14" ht="12" customHeight="1" x14ac:dyDescent="0.25">
      <c r="A361" s="33">
        <v>359</v>
      </c>
      <c r="B361" s="33" t="s">
        <v>891</v>
      </c>
      <c r="C361" s="30" t="s">
        <v>931</v>
      </c>
      <c r="D361" s="33" t="s">
        <v>17</v>
      </c>
      <c r="E361" s="50" t="str">
        <f>HYPERLINK('Concise Lot Listing'!L361,'Concise Lot Listing'!K361)</f>
        <v>Roberto Voerzio, Barolo, Brunate - In Bond</v>
      </c>
      <c r="F361" s="21" t="s">
        <v>686</v>
      </c>
      <c r="G361" s="33" t="s">
        <v>18</v>
      </c>
      <c r="H361" s="33">
        <v>6</v>
      </c>
      <c r="I361" s="21" t="s">
        <v>21</v>
      </c>
      <c r="J361" s="36" t="s">
        <v>24</v>
      </c>
      <c r="K361" s="26">
        <v>540</v>
      </c>
      <c r="L361" s="26">
        <v>750</v>
      </c>
    </row>
    <row r="362" spans="1:14" ht="12" customHeight="1" x14ac:dyDescent="0.25">
      <c r="A362" s="33">
        <v>360</v>
      </c>
      <c r="B362" s="33" t="s">
        <v>891</v>
      </c>
      <c r="C362" s="30" t="s">
        <v>931</v>
      </c>
      <c r="D362" s="33" t="s">
        <v>17</v>
      </c>
      <c r="E362" s="50" t="str">
        <f>HYPERLINK('Concise Lot Listing'!L362,'Concise Lot Listing'!K362)</f>
        <v>Roberto Voerzio, Barolo, Cerequio - In Bond</v>
      </c>
      <c r="F362" s="21" t="s">
        <v>686</v>
      </c>
      <c r="G362" s="33" t="s">
        <v>18</v>
      </c>
      <c r="H362" s="33">
        <v>6</v>
      </c>
      <c r="I362" s="21" t="s">
        <v>21</v>
      </c>
      <c r="J362" s="36" t="s">
        <v>24</v>
      </c>
      <c r="K362" s="26">
        <v>500</v>
      </c>
      <c r="L362" s="26">
        <v>700</v>
      </c>
    </row>
    <row r="363" spans="1:14" ht="12" customHeight="1" x14ac:dyDescent="0.25">
      <c r="A363" s="33">
        <v>361</v>
      </c>
      <c r="B363" s="33" t="s">
        <v>891</v>
      </c>
      <c r="C363" s="30" t="s">
        <v>931</v>
      </c>
      <c r="D363" s="33" t="s">
        <v>17</v>
      </c>
      <c r="E363" s="50" t="str">
        <f>HYPERLINK('Concise Lot Listing'!L363,'Concise Lot Listing'!K363)</f>
        <v>Roberto Voerzio, Barolo, La Serra - In Bond</v>
      </c>
      <c r="F363" s="21" t="s">
        <v>686</v>
      </c>
      <c r="G363" s="33" t="s">
        <v>18</v>
      </c>
      <c r="H363" s="33">
        <v>6</v>
      </c>
      <c r="I363" s="21" t="s">
        <v>21</v>
      </c>
      <c r="J363" s="36" t="s">
        <v>24</v>
      </c>
      <c r="K363" s="26">
        <v>500</v>
      </c>
      <c r="L363" s="26">
        <v>700</v>
      </c>
    </row>
    <row r="364" spans="1:14" ht="12" customHeight="1" x14ac:dyDescent="0.25">
      <c r="A364" s="33">
        <v>362</v>
      </c>
      <c r="B364" s="33" t="s">
        <v>892</v>
      </c>
      <c r="C364" s="30" t="s">
        <v>931</v>
      </c>
      <c r="D364" s="33" t="s">
        <v>17</v>
      </c>
      <c r="E364" s="50" t="str">
        <f>HYPERLINK('Concise Lot Listing'!L364,'Concise Lot Listing'!K364)</f>
        <v>Nada Fiorenzo, Barbaresco, Manzola - In Bond</v>
      </c>
      <c r="F364" s="21" t="s">
        <v>354</v>
      </c>
      <c r="G364" s="33" t="s">
        <v>18</v>
      </c>
      <c r="H364" s="33">
        <v>6</v>
      </c>
      <c r="I364" s="21" t="s">
        <v>25</v>
      </c>
      <c r="J364" s="36" t="s">
        <v>24</v>
      </c>
      <c r="K364" s="26">
        <v>100</v>
      </c>
      <c r="L364" s="26">
        <v>180</v>
      </c>
    </row>
    <row r="365" spans="1:14" ht="12" customHeight="1" x14ac:dyDescent="0.25">
      <c r="A365" s="33">
        <v>363</v>
      </c>
      <c r="B365" s="33" t="s">
        <v>892</v>
      </c>
      <c r="C365" s="30" t="s">
        <v>931</v>
      </c>
      <c r="D365" s="33" t="s">
        <v>17</v>
      </c>
      <c r="E365" s="50" t="str">
        <f>HYPERLINK('Concise Lot Listing'!L365,'Concise Lot Listing'!K365)</f>
        <v>Nada Fiorenzo, Langhe, Seifile - In Bond</v>
      </c>
      <c r="F365" s="21" t="s">
        <v>354</v>
      </c>
      <c r="G365" s="33" t="s">
        <v>18</v>
      </c>
      <c r="H365" s="33">
        <v>6</v>
      </c>
      <c r="I365" s="21" t="s">
        <v>25</v>
      </c>
      <c r="J365" s="36" t="s">
        <v>24</v>
      </c>
      <c r="K365" s="26">
        <v>100</v>
      </c>
      <c r="L365" s="26">
        <v>180</v>
      </c>
    </row>
    <row r="366" spans="1:14" ht="12" customHeight="1" x14ac:dyDescent="0.25">
      <c r="A366" s="33">
        <v>364</v>
      </c>
      <c r="B366" s="33" t="s">
        <v>858</v>
      </c>
      <c r="C366" s="30" t="s">
        <v>931</v>
      </c>
      <c r="D366" s="33" t="s">
        <v>17</v>
      </c>
      <c r="E366" s="50" t="str">
        <f>HYPERLINK('Concise Lot Listing'!L366,'Concise Lot Listing'!K366)</f>
        <v>Ca' Nova, Barbaresco - In Bond</v>
      </c>
      <c r="F366" s="21" t="s">
        <v>687</v>
      </c>
      <c r="G366" s="33" t="s">
        <v>18</v>
      </c>
      <c r="H366" s="33">
        <v>6</v>
      </c>
      <c r="I366" s="21" t="s">
        <v>21</v>
      </c>
      <c r="J366" s="36" t="s">
        <v>24</v>
      </c>
      <c r="K366" s="26">
        <v>70</v>
      </c>
      <c r="L366" s="26">
        <v>100</v>
      </c>
    </row>
    <row r="367" spans="1:14" ht="12" customHeight="1" x14ac:dyDescent="0.25">
      <c r="A367" s="33">
        <v>365</v>
      </c>
      <c r="B367" s="33" t="s">
        <v>932</v>
      </c>
      <c r="C367" s="30" t="s">
        <v>933</v>
      </c>
      <c r="D367" s="33" t="s">
        <v>17</v>
      </c>
      <c r="E367" s="50" t="str">
        <f>HYPERLINK('Concise Lot Listing'!L367,'Concise Lot Listing'!K367)</f>
        <v>Opus One, Napa Valley</v>
      </c>
      <c r="F367" s="21" t="s">
        <v>596</v>
      </c>
      <c r="G367" s="33" t="s">
        <v>18</v>
      </c>
      <c r="H367" s="33">
        <v>2</v>
      </c>
      <c r="I367" s="21" t="s">
        <v>19</v>
      </c>
      <c r="J367" s="36" t="s">
        <v>20</v>
      </c>
      <c r="K367" s="26">
        <v>240</v>
      </c>
      <c r="L367" s="26">
        <v>320</v>
      </c>
      <c r="M367" s="27" t="s">
        <v>741</v>
      </c>
      <c r="N367" s="21" t="s">
        <v>816</v>
      </c>
    </row>
    <row r="368" spans="1:14" ht="12" customHeight="1" x14ac:dyDescent="0.25">
      <c r="A368" s="33">
        <v>366</v>
      </c>
      <c r="B368" s="33" t="s">
        <v>877</v>
      </c>
      <c r="C368" s="30" t="s">
        <v>933</v>
      </c>
      <c r="D368" s="33" t="s">
        <v>17</v>
      </c>
      <c r="E368" s="50" t="str">
        <f>HYPERLINK('Concise Lot Listing'!L368,'Concise Lot Listing'!K368)</f>
        <v>Opus One, Napa Valley (Imperial)</v>
      </c>
      <c r="F368" s="21" t="s">
        <v>596</v>
      </c>
      <c r="G368" s="33" t="s">
        <v>71</v>
      </c>
      <c r="H368" s="33">
        <v>1</v>
      </c>
      <c r="I368" s="21" t="s">
        <v>21</v>
      </c>
      <c r="J368" s="36" t="s">
        <v>20</v>
      </c>
      <c r="K368" s="26">
        <v>1700</v>
      </c>
      <c r="L368" s="26">
        <v>2600</v>
      </c>
      <c r="M368" s="27" t="s">
        <v>737</v>
      </c>
      <c r="N368" s="21" t="s">
        <v>816</v>
      </c>
    </row>
    <row r="369" spans="1:14" ht="12" customHeight="1" x14ac:dyDescent="0.25">
      <c r="A369" s="33">
        <v>367</v>
      </c>
      <c r="B369" s="33" t="s">
        <v>849</v>
      </c>
      <c r="C369" s="30" t="s">
        <v>933</v>
      </c>
      <c r="D369" s="33" t="s">
        <v>17</v>
      </c>
      <c r="E369" s="50" t="str">
        <f>HYPERLINK('Concise Lot Listing'!L369,'Concise Lot Listing'!K369)</f>
        <v>Opus One, Napa Valley (Magnums)</v>
      </c>
      <c r="F369" s="21" t="s">
        <v>596</v>
      </c>
      <c r="G369" s="33" t="s">
        <v>23</v>
      </c>
      <c r="H369" s="33">
        <v>2</v>
      </c>
      <c r="I369" s="21" t="s">
        <v>19</v>
      </c>
      <c r="J369" s="36" t="s">
        <v>20</v>
      </c>
      <c r="K369" s="26">
        <v>1000</v>
      </c>
      <c r="L369" s="26">
        <v>1500</v>
      </c>
      <c r="M369" s="27" t="s">
        <v>806</v>
      </c>
      <c r="N369" s="21" t="s">
        <v>816</v>
      </c>
    </row>
    <row r="370" spans="1:14" ht="12" customHeight="1" x14ac:dyDescent="0.25">
      <c r="A370" s="33">
        <v>368</v>
      </c>
      <c r="B370" s="33" t="s">
        <v>849</v>
      </c>
      <c r="C370" s="30" t="s">
        <v>933</v>
      </c>
      <c r="D370" s="33" t="s">
        <v>17</v>
      </c>
      <c r="E370" s="50" t="str">
        <f>HYPERLINK('Concise Lot Listing'!L370,'Concise Lot Listing'!K370)</f>
        <v>Opus One, Napa Valley (Magnums)</v>
      </c>
      <c r="F370" s="21" t="s">
        <v>596</v>
      </c>
      <c r="G370" s="33" t="s">
        <v>23</v>
      </c>
      <c r="H370" s="33">
        <v>3</v>
      </c>
      <c r="I370" s="21" t="s">
        <v>19</v>
      </c>
      <c r="J370" s="36" t="s">
        <v>20</v>
      </c>
      <c r="K370" s="26">
        <v>700</v>
      </c>
      <c r="L370" s="26">
        <v>1200</v>
      </c>
      <c r="M370" s="27" t="s">
        <v>807</v>
      </c>
      <c r="N370" s="21" t="s">
        <v>816</v>
      </c>
    </row>
    <row r="371" spans="1:14" ht="12" customHeight="1" x14ac:dyDescent="0.25">
      <c r="A371" s="33">
        <v>369</v>
      </c>
      <c r="B371" s="33" t="s">
        <v>857</v>
      </c>
      <c r="C371" s="30" t="s">
        <v>933</v>
      </c>
      <c r="D371" s="33" t="s">
        <v>17</v>
      </c>
      <c r="E371" s="50" t="str">
        <f>HYPERLINK('Concise Lot Listing'!L371,'Concise Lot Listing'!K371)</f>
        <v>Dunn, Cabernet Sauvignon, Howell Mountain</v>
      </c>
      <c r="F371" s="21" t="s">
        <v>688</v>
      </c>
      <c r="G371" s="33" t="s">
        <v>18</v>
      </c>
      <c r="H371" s="33">
        <v>2</v>
      </c>
      <c r="I371" s="21" t="s">
        <v>19</v>
      </c>
      <c r="J371" s="36" t="s">
        <v>20</v>
      </c>
      <c r="K371" s="26">
        <v>160</v>
      </c>
      <c r="L371" s="26">
        <v>240</v>
      </c>
      <c r="M371" s="27" t="s">
        <v>808</v>
      </c>
      <c r="N371" s="21" t="s">
        <v>816</v>
      </c>
    </row>
    <row r="372" spans="1:14" ht="12" customHeight="1" x14ac:dyDescent="0.25">
      <c r="A372" s="33">
        <v>370</v>
      </c>
      <c r="B372" s="33" t="s">
        <v>913</v>
      </c>
      <c r="C372" s="30" t="s">
        <v>933</v>
      </c>
      <c r="D372" s="33" t="s">
        <v>17</v>
      </c>
      <c r="E372" s="50" t="str">
        <f>HYPERLINK('Concise Lot Listing'!L372,'Concise Lot Listing'!K372)</f>
        <v>Opus One</v>
      </c>
      <c r="F372" s="21" t="s">
        <v>596</v>
      </c>
      <c r="G372" s="33" t="s">
        <v>18</v>
      </c>
      <c r="H372" s="33">
        <v>8</v>
      </c>
      <c r="I372" s="21" t="s">
        <v>19</v>
      </c>
      <c r="J372" s="36" t="s">
        <v>20</v>
      </c>
      <c r="K372" s="26">
        <v>800</v>
      </c>
      <c r="L372" s="26">
        <v>1500</v>
      </c>
      <c r="M372" s="27" t="s">
        <v>809</v>
      </c>
      <c r="N372" s="21" t="s">
        <v>816</v>
      </c>
    </row>
    <row r="373" spans="1:14" ht="12" customHeight="1" x14ac:dyDescent="0.25">
      <c r="A373" s="33">
        <v>371</v>
      </c>
      <c r="B373" s="33" t="s">
        <v>878</v>
      </c>
      <c r="C373" s="30" t="s">
        <v>933</v>
      </c>
      <c r="D373" s="33" t="s">
        <v>17</v>
      </c>
      <c r="E373" s="50" t="str">
        <f>HYPERLINK('Concise Lot Listing'!L373,'Concise Lot Listing'!K373)</f>
        <v>Opus One, Napa Valley</v>
      </c>
      <c r="F373" s="21" t="s">
        <v>596</v>
      </c>
      <c r="G373" s="33" t="s">
        <v>18</v>
      </c>
      <c r="H373" s="33">
        <v>12</v>
      </c>
      <c r="I373" s="21" t="s">
        <v>19</v>
      </c>
      <c r="J373" s="36" t="s">
        <v>20</v>
      </c>
      <c r="K373" s="26">
        <v>2600</v>
      </c>
      <c r="L373" s="26">
        <v>3600</v>
      </c>
      <c r="M373" s="27" t="s">
        <v>810</v>
      </c>
      <c r="N373" s="21" t="s">
        <v>816</v>
      </c>
    </row>
    <row r="374" spans="1:14" ht="12" customHeight="1" x14ac:dyDescent="0.25">
      <c r="A374" s="33">
        <v>372</v>
      </c>
      <c r="B374" s="33" t="s">
        <v>878</v>
      </c>
      <c r="C374" s="30" t="s">
        <v>933</v>
      </c>
      <c r="D374" s="33" t="s">
        <v>17</v>
      </c>
      <c r="E374" s="50" t="str">
        <f>HYPERLINK('Concise Lot Listing'!L374,'Concise Lot Listing'!K374)</f>
        <v>Opus One, Napa Valley</v>
      </c>
      <c r="F374" s="21" t="s">
        <v>596</v>
      </c>
      <c r="G374" s="33" t="s">
        <v>18</v>
      </c>
      <c r="H374" s="33">
        <v>5</v>
      </c>
      <c r="I374" s="21" t="s">
        <v>19</v>
      </c>
      <c r="J374" s="36" t="s">
        <v>20</v>
      </c>
      <c r="K374" s="26">
        <v>1200</v>
      </c>
      <c r="L374" s="26">
        <v>1600</v>
      </c>
      <c r="M374" s="27" t="s">
        <v>741</v>
      </c>
      <c r="N374" s="21" t="s">
        <v>816</v>
      </c>
    </row>
    <row r="375" spans="1:14" ht="12" customHeight="1" x14ac:dyDescent="0.25">
      <c r="A375" s="33">
        <v>373</v>
      </c>
      <c r="B375" s="33" t="s">
        <v>869</v>
      </c>
      <c r="C375" s="30" t="s">
        <v>933</v>
      </c>
      <c r="D375" s="33" t="s">
        <v>17</v>
      </c>
      <c r="E375" s="50" t="str">
        <f>HYPERLINK('Concise Lot Listing'!L375,'Concise Lot Listing'!K375)</f>
        <v>Caymus, Special Selection Cabernet Sauvignon, Napa Valley</v>
      </c>
      <c r="F375" s="21" t="s">
        <v>689</v>
      </c>
      <c r="G375" s="33" t="s">
        <v>18</v>
      </c>
      <c r="H375" s="33">
        <v>5</v>
      </c>
      <c r="I375" s="21" t="s">
        <v>19</v>
      </c>
      <c r="J375" s="36" t="s">
        <v>20</v>
      </c>
      <c r="K375" s="26">
        <v>400</v>
      </c>
      <c r="L375" s="26">
        <v>800</v>
      </c>
      <c r="M375" s="27" t="s">
        <v>811</v>
      </c>
      <c r="N375" s="21" t="s">
        <v>816</v>
      </c>
    </row>
    <row r="376" spans="1:14" ht="12" customHeight="1" x14ac:dyDescent="0.25">
      <c r="A376" s="33">
        <v>374</v>
      </c>
      <c r="B376" s="33" t="s">
        <v>879</v>
      </c>
      <c r="C376" s="30" t="s">
        <v>933</v>
      </c>
      <c r="D376" s="33" t="s">
        <v>17</v>
      </c>
      <c r="E376" s="50" t="str">
        <f>HYPERLINK('Concise Lot Listing'!L376,'Concise Lot Listing'!K376)</f>
        <v>Opus One, Napa Valley</v>
      </c>
      <c r="F376" s="21" t="s">
        <v>596</v>
      </c>
      <c r="G376" s="33" t="s">
        <v>18</v>
      </c>
      <c r="H376" s="33">
        <v>4</v>
      </c>
      <c r="I376" s="21" t="s">
        <v>19</v>
      </c>
      <c r="J376" s="36" t="s">
        <v>20</v>
      </c>
      <c r="K376" s="26">
        <v>500</v>
      </c>
      <c r="L376" s="26">
        <v>800</v>
      </c>
      <c r="N376" s="21" t="s">
        <v>816</v>
      </c>
    </row>
    <row r="377" spans="1:14" ht="12" customHeight="1" x14ac:dyDescent="0.25">
      <c r="A377" s="33">
        <v>375</v>
      </c>
      <c r="B377" s="33" t="s">
        <v>890</v>
      </c>
      <c r="C377" s="30" t="s">
        <v>933</v>
      </c>
      <c r="D377" s="33" t="s">
        <v>17</v>
      </c>
      <c r="E377" s="50" t="str">
        <f>HYPERLINK('Concise Lot Listing'!L377,'Concise Lot Listing'!K377)</f>
        <v>Snowden, Brothers Vineyard Cabernet Sauvignon, Napa Valley - In Bond</v>
      </c>
      <c r="F377" s="21" t="s">
        <v>690</v>
      </c>
      <c r="G377" s="33" t="s">
        <v>18</v>
      </c>
      <c r="H377" s="33">
        <v>12</v>
      </c>
      <c r="I377" s="21" t="s">
        <v>25</v>
      </c>
      <c r="J377" s="36" t="s">
        <v>24</v>
      </c>
      <c r="K377" s="26">
        <v>800</v>
      </c>
      <c r="L377" s="26">
        <v>1200</v>
      </c>
    </row>
    <row r="378" spans="1:14" ht="12" customHeight="1" x14ac:dyDescent="0.25">
      <c r="A378" s="33">
        <v>376</v>
      </c>
      <c r="B378" s="33" t="s">
        <v>892</v>
      </c>
      <c r="C378" s="30" t="s">
        <v>933</v>
      </c>
      <c r="D378" s="33" t="s">
        <v>17</v>
      </c>
      <c r="E378" s="50" t="str">
        <f>HYPERLINK('Concise Lot Listing'!L378,'Concise Lot Listing'!K378)</f>
        <v>Kapcsandy Family Winery, Roberta's Reserve, Yountville</v>
      </c>
      <c r="F378" s="21" t="s">
        <v>75</v>
      </c>
      <c r="G378" s="33" t="s">
        <v>18</v>
      </c>
      <c r="H378" s="33">
        <v>1</v>
      </c>
      <c r="I378" s="21" t="s">
        <v>19</v>
      </c>
      <c r="J378" s="36" t="s">
        <v>20</v>
      </c>
      <c r="K378" s="26">
        <v>230</v>
      </c>
      <c r="L378" s="26">
        <v>280</v>
      </c>
      <c r="N378" s="21" t="s">
        <v>366</v>
      </c>
    </row>
    <row r="379" spans="1:14" ht="12" customHeight="1" x14ac:dyDescent="0.25">
      <c r="A379" s="33">
        <v>377</v>
      </c>
      <c r="B379" s="33" t="s">
        <v>892</v>
      </c>
      <c r="C379" s="30" t="s">
        <v>933</v>
      </c>
      <c r="D379" s="33" t="s">
        <v>17</v>
      </c>
      <c r="E379" s="50" t="str">
        <f>HYPERLINK('Concise Lot Listing'!L379,'Concise Lot Listing'!K379)</f>
        <v>Kapcsandy Family Winery, Roberta's Reserve, Yountville</v>
      </c>
      <c r="F379" s="21" t="s">
        <v>75</v>
      </c>
      <c r="G379" s="33" t="s">
        <v>18</v>
      </c>
      <c r="H379" s="33">
        <v>1</v>
      </c>
      <c r="I379" s="21" t="s">
        <v>19</v>
      </c>
      <c r="J379" s="36" t="s">
        <v>20</v>
      </c>
      <c r="K379" s="26">
        <v>230</v>
      </c>
      <c r="L379" s="26">
        <v>280</v>
      </c>
      <c r="N379" s="21" t="s">
        <v>366</v>
      </c>
    </row>
    <row r="380" spans="1:14" ht="12" customHeight="1" x14ac:dyDescent="0.25">
      <c r="A380" s="33">
        <v>378</v>
      </c>
      <c r="B380" s="33" t="s">
        <v>29</v>
      </c>
      <c r="C380" s="30" t="s">
        <v>933</v>
      </c>
      <c r="D380" s="33" t="s">
        <v>17</v>
      </c>
      <c r="E380" s="50" t="str">
        <f>HYPERLINK('Concise Lot Listing'!L380,'Concise Lot Listing'!K380)</f>
        <v>1987/1991 Caymus, Special Selection Cabernet Sauvignon, Napa Valley</v>
      </c>
      <c r="F380" s="21" t="s">
        <v>689</v>
      </c>
      <c r="G380" s="33" t="s">
        <v>18</v>
      </c>
      <c r="H380" s="33">
        <v>10</v>
      </c>
      <c r="I380" s="21" t="s">
        <v>19</v>
      </c>
      <c r="J380" s="36" t="s">
        <v>20</v>
      </c>
      <c r="K380" s="26">
        <v>900</v>
      </c>
      <c r="L380" s="26">
        <v>1600</v>
      </c>
      <c r="M380" s="38" t="s">
        <v>812</v>
      </c>
      <c r="N380" s="21" t="s">
        <v>816</v>
      </c>
    </row>
    <row r="381" spans="1:14" ht="12" customHeight="1" x14ac:dyDescent="0.25">
      <c r="A381" s="33">
        <v>379</v>
      </c>
      <c r="B381" s="33" t="s">
        <v>29</v>
      </c>
      <c r="C381" s="30" t="s">
        <v>933</v>
      </c>
      <c r="D381" s="33" t="s">
        <v>17</v>
      </c>
      <c r="E381" s="50" t="str">
        <f>HYPERLINK('Concise Lot Listing'!L381,'Concise Lot Listing'!K381)</f>
        <v>1988/1991 Mixed Lot from California</v>
      </c>
      <c r="G381" s="33" t="s">
        <v>18</v>
      </c>
      <c r="H381" s="33">
        <v>6</v>
      </c>
      <c r="I381" s="21" t="s">
        <v>19</v>
      </c>
      <c r="J381" s="36" t="s">
        <v>20</v>
      </c>
      <c r="K381" s="26">
        <v>200</v>
      </c>
      <c r="L381" s="26">
        <v>300</v>
      </c>
      <c r="M381" s="38" t="s">
        <v>813</v>
      </c>
      <c r="N381" s="21" t="s">
        <v>816</v>
      </c>
    </row>
    <row r="382" spans="1:14" ht="12" customHeight="1" x14ac:dyDescent="0.25">
      <c r="A382" s="33">
        <v>380</v>
      </c>
      <c r="B382" s="33" t="s">
        <v>889</v>
      </c>
      <c r="C382" s="30" t="s">
        <v>934</v>
      </c>
      <c r="D382" s="33" t="s">
        <v>17</v>
      </c>
      <c r="E382" s="50" t="str">
        <f>HYPERLINK('Concise Lot Listing'!L382,'Concise Lot Listing'!K382)</f>
        <v>Henschke, Hill of Grace Vineyard, Eden Valley - In Bond</v>
      </c>
      <c r="F382" s="21" t="s">
        <v>691</v>
      </c>
      <c r="G382" s="33" t="s">
        <v>18</v>
      </c>
      <c r="H382" s="33">
        <v>3</v>
      </c>
      <c r="I382" s="21" t="s">
        <v>21</v>
      </c>
      <c r="J382" s="36" t="s">
        <v>24</v>
      </c>
      <c r="K382" s="26">
        <v>950</v>
      </c>
      <c r="L382" s="26">
        <v>1150</v>
      </c>
    </row>
    <row r="383" spans="1:14" ht="12" customHeight="1" x14ac:dyDescent="0.25">
      <c r="A383" s="33">
        <v>381</v>
      </c>
      <c r="B383" s="33" t="s">
        <v>891</v>
      </c>
      <c r="C383" s="30" t="s">
        <v>934</v>
      </c>
      <c r="D383" s="33" t="s">
        <v>35</v>
      </c>
      <c r="E383" s="50" t="str">
        <f>HYPERLINK('Concise Lot Listing'!L383,'Concise Lot Listing'!K383)</f>
        <v>Grosset, Polish Hill Riesling, Clare Valley - In Bond</v>
      </c>
      <c r="F383" s="21" t="s">
        <v>692</v>
      </c>
      <c r="G383" s="33" t="s">
        <v>18</v>
      </c>
      <c r="H383" s="33">
        <v>12</v>
      </c>
      <c r="I383" s="21" t="s">
        <v>25</v>
      </c>
      <c r="J383" s="36" t="s">
        <v>24</v>
      </c>
      <c r="K383" s="26">
        <v>160</v>
      </c>
      <c r="L383" s="26">
        <v>200</v>
      </c>
    </row>
    <row r="384" spans="1:14" ht="12" customHeight="1" x14ac:dyDescent="0.25">
      <c r="A384" s="33">
        <v>382</v>
      </c>
      <c r="B384" s="33" t="s">
        <v>858</v>
      </c>
      <c r="C384" s="30" t="s">
        <v>935</v>
      </c>
      <c r="D384" s="33" t="s">
        <v>35</v>
      </c>
      <c r="E384" s="50" t="str">
        <f>HYPERLINK('Concise Lot Listing'!L384,'Concise Lot Listing'!K384)</f>
        <v>Alvi's Drift 'Albertus Viljoen' Chardonnay, Worcester - In Bond</v>
      </c>
      <c r="F384" s="21" t="s">
        <v>693</v>
      </c>
      <c r="G384" s="33" t="s">
        <v>18</v>
      </c>
      <c r="H384" s="33">
        <v>12</v>
      </c>
      <c r="I384" s="21" t="s">
        <v>25</v>
      </c>
      <c r="J384" s="36" t="s">
        <v>24</v>
      </c>
      <c r="K384" s="26">
        <v>90</v>
      </c>
      <c r="L384" s="26">
        <v>120</v>
      </c>
      <c r="M384" s="27" t="s">
        <v>28</v>
      </c>
    </row>
    <row r="385" spans="1:13" ht="12" customHeight="1" x14ac:dyDescent="0.25">
      <c r="A385" s="33">
        <v>383</v>
      </c>
      <c r="B385" s="33" t="s">
        <v>858</v>
      </c>
      <c r="C385" s="30" t="s">
        <v>935</v>
      </c>
      <c r="D385" s="33" t="s">
        <v>35</v>
      </c>
      <c r="E385" s="50" t="str">
        <f>HYPERLINK('Concise Lot Listing'!L385,'Concise Lot Listing'!K385)</f>
        <v>Alvi's Drift 'Albertus Viljoen' Chardonnay, Worcester - In Bond</v>
      </c>
      <c r="F385" s="21" t="s">
        <v>693</v>
      </c>
      <c r="G385" s="33" t="s">
        <v>18</v>
      </c>
      <c r="H385" s="33">
        <v>12</v>
      </c>
      <c r="I385" s="21" t="s">
        <v>25</v>
      </c>
      <c r="J385" s="36" t="s">
        <v>24</v>
      </c>
      <c r="K385" s="26">
        <v>90</v>
      </c>
      <c r="L385" s="26">
        <v>120</v>
      </c>
      <c r="M385" s="27" t="s">
        <v>28</v>
      </c>
    </row>
  </sheetData>
  <autoFilter ref="A2:N2" xr:uid="{D1A9000C-FBF2-4F1B-B225-27F1D765E7F5}"/>
  <mergeCells count="1">
    <mergeCell ref="A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E8508-E618-4C33-8447-74EE0E403989}">
  <dimension ref="A1:E384"/>
  <sheetViews>
    <sheetView workbookViewId="0">
      <selection sqref="A1:E384"/>
    </sheetView>
  </sheetViews>
  <sheetFormatPr defaultColWidth="8.85546875" defaultRowHeight="12.75" x14ac:dyDescent="0.2"/>
  <cols>
    <col min="1" max="2" width="8.85546875" style="42"/>
    <col min="3" max="3" width="69" style="42" customWidth="1"/>
    <col min="4" max="4" width="10.140625" style="42" customWidth="1"/>
    <col min="5" max="16384" width="8.85546875" style="42"/>
  </cols>
  <sheetData>
    <row r="1" spans="1:5" ht="12" customHeight="1" x14ac:dyDescent="0.2">
      <c r="A1" s="39" t="s">
        <v>0</v>
      </c>
      <c r="B1" s="40" t="s">
        <v>1</v>
      </c>
      <c r="C1" s="40" t="s">
        <v>2</v>
      </c>
      <c r="D1" s="41" t="s">
        <v>5</v>
      </c>
      <c r="E1" s="41" t="s">
        <v>13</v>
      </c>
    </row>
    <row r="2" spans="1:5" ht="12" customHeight="1" x14ac:dyDescent="0.2">
      <c r="A2" s="43">
        <v>1</v>
      </c>
      <c r="B2" s="45" t="s">
        <v>820</v>
      </c>
      <c r="C2" s="44" t="s">
        <v>14</v>
      </c>
      <c r="D2" s="46">
        <v>150</v>
      </c>
      <c r="E2" s="46">
        <v>250</v>
      </c>
    </row>
    <row r="3" spans="1:5" ht="12" customHeight="1" x14ac:dyDescent="0.2">
      <c r="A3" s="43">
        <v>2</v>
      </c>
      <c r="B3" s="45" t="s">
        <v>821</v>
      </c>
      <c r="C3" s="44" t="s">
        <v>376</v>
      </c>
      <c r="D3" s="46">
        <v>600</v>
      </c>
      <c r="E3" s="46">
        <v>1000</v>
      </c>
    </row>
    <row r="4" spans="1:5" ht="12" customHeight="1" x14ac:dyDescent="0.2">
      <c r="A4" s="43">
        <v>3</v>
      </c>
      <c r="B4" s="45" t="s">
        <v>821</v>
      </c>
      <c r="C4" s="44" t="s">
        <v>377</v>
      </c>
      <c r="D4" s="46">
        <v>140</v>
      </c>
      <c r="E4" s="46">
        <v>200</v>
      </c>
    </row>
    <row r="5" spans="1:5" ht="12" customHeight="1" x14ac:dyDescent="0.2">
      <c r="A5" s="43">
        <v>4</v>
      </c>
      <c r="B5" s="45" t="s">
        <v>821</v>
      </c>
      <c r="C5" s="44" t="s">
        <v>378</v>
      </c>
      <c r="D5" s="46">
        <v>440</v>
      </c>
      <c r="E5" s="46">
        <v>540</v>
      </c>
    </row>
    <row r="6" spans="1:5" ht="12" customHeight="1" x14ac:dyDescent="0.2">
      <c r="A6" s="43">
        <v>5</v>
      </c>
      <c r="B6" s="45" t="s">
        <v>821</v>
      </c>
      <c r="C6" s="44" t="s">
        <v>316</v>
      </c>
      <c r="D6" s="46">
        <v>200</v>
      </c>
      <c r="E6" s="46">
        <v>280</v>
      </c>
    </row>
    <row r="7" spans="1:5" ht="12" customHeight="1" x14ac:dyDescent="0.2">
      <c r="A7" s="43">
        <v>6</v>
      </c>
      <c r="B7" s="45" t="s">
        <v>822</v>
      </c>
      <c r="C7" s="44" t="s">
        <v>14</v>
      </c>
      <c r="D7" s="46">
        <v>150</v>
      </c>
      <c r="E7" s="46">
        <v>220</v>
      </c>
    </row>
    <row r="8" spans="1:5" ht="12" customHeight="1" x14ac:dyDescent="0.2">
      <c r="A8" s="43">
        <v>7</v>
      </c>
      <c r="B8" s="45" t="s">
        <v>823</v>
      </c>
      <c r="C8" s="44" t="s">
        <v>379</v>
      </c>
      <c r="D8" s="46">
        <v>100</v>
      </c>
      <c r="E8" s="46">
        <v>140</v>
      </c>
    </row>
    <row r="9" spans="1:5" ht="12" customHeight="1" x14ac:dyDescent="0.2">
      <c r="A9" s="43">
        <v>8</v>
      </c>
      <c r="B9" s="45" t="s">
        <v>824</v>
      </c>
      <c r="C9" s="44" t="s">
        <v>14</v>
      </c>
      <c r="D9" s="46">
        <v>150</v>
      </c>
      <c r="E9" s="46">
        <v>200</v>
      </c>
    </row>
    <row r="10" spans="1:5" ht="12" customHeight="1" x14ac:dyDescent="0.2">
      <c r="A10" s="43">
        <v>9</v>
      </c>
      <c r="B10" s="45" t="s">
        <v>825</v>
      </c>
      <c r="C10" s="44" t="s">
        <v>380</v>
      </c>
      <c r="D10" s="46">
        <v>180</v>
      </c>
      <c r="E10" s="46">
        <v>270</v>
      </c>
    </row>
    <row r="11" spans="1:5" ht="12" customHeight="1" x14ac:dyDescent="0.2">
      <c r="A11" s="43">
        <v>10</v>
      </c>
      <c r="B11" s="45" t="s">
        <v>826</v>
      </c>
      <c r="C11" s="44" t="s">
        <v>381</v>
      </c>
      <c r="D11" s="46">
        <v>360</v>
      </c>
      <c r="E11" s="46">
        <v>550</v>
      </c>
    </row>
    <row r="12" spans="1:5" ht="12" customHeight="1" x14ac:dyDescent="0.2">
      <c r="A12" s="43">
        <v>11</v>
      </c>
      <c r="B12" s="45" t="s">
        <v>827</v>
      </c>
      <c r="C12" s="44" t="s">
        <v>316</v>
      </c>
      <c r="D12" s="46">
        <v>400</v>
      </c>
      <c r="E12" s="46">
        <v>600</v>
      </c>
    </row>
    <row r="13" spans="1:5" ht="12" customHeight="1" x14ac:dyDescent="0.2">
      <c r="A13" s="43">
        <v>12</v>
      </c>
      <c r="B13" s="45" t="s">
        <v>827</v>
      </c>
      <c r="C13" s="44" t="s">
        <v>316</v>
      </c>
      <c r="D13" s="46">
        <v>400</v>
      </c>
      <c r="E13" s="46">
        <v>600</v>
      </c>
    </row>
    <row r="14" spans="1:5" ht="12" customHeight="1" x14ac:dyDescent="0.2">
      <c r="A14" s="43">
        <v>13</v>
      </c>
      <c r="B14" s="45" t="s">
        <v>828</v>
      </c>
      <c r="C14" s="44" t="s">
        <v>382</v>
      </c>
      <c r="D14" s="46">
        <v>160</v>
      </c>
      <c r="E14" s="46">
        <v>210</v>
      </c>
    </row>
    <row r="15" spans="1:5" ht="12" customHeight="1" x14ac:dyDescent="0.2">
      <c r="A15" s="43">
        <v>14</v>
      </c>
      <c r="B15" s="45" t="s">
        <v>829</v>
      </c>
      <c r="C15" s="44" t="s">
        <v>383</v>
      </c>
      <c r="D15" s="46">
        <v>150</v>
      </c>
      <c r="E15" s="46">
        <v>200</v>
      </c>
    </row>
    <row r="16" spans="1:5" ht="12" customHeight="1" x14ac:dyDescent="0.2">
      <c r="A16" s="43">
        <v>15</v>
      </c>
      <c r="B16" s="45" t="s">
        <v>830</v>
      </c>
      <c r="C16" s="44" t="s">
        <v>384</v>
      </c>
      <c r="D16" s="46">
        <v>420</v>
      </c>
      <c r="E16" s="46">
        <v>480</v>
      </c>
    </row>
    <row r="17" spans="1:5" ht="12" customHeight="1" x14ac:dyDescent="0.2">
      <c r="A17" s="43">
        <v>16</v>
      </c>
      <c r="B17" s="45" t="s">
        <v>830</v>
      </c>
      <c r="C17" s="44" t="s">
        <v>385</v>
      </c>
      <c r="D17" s="46">
        <v>160</v>
      </c>
      <c r="E17" s="46">
        <v>190</v>
      </c>
    </row>
    <row r="18" spans="1:5" ht="12" customHeight="1" x14ac:dyDescent="0.2">
      <c r="A18" s="43">
        <v>17</v>
      </c>
      <c r="B18" s="45" t="s">
        <v>29</v>
      </c>
      <c r="C18" s="44" t="s">
        <v>386</v>
      </c>
      <c r="D18" s="46">
        <v>160</v>
      </c>
      <c r="E18" s="46">
        <v>220</v>
      </c>
    </row>
    <row r="19" spans="1:5" ht="12" customHeight="1" x14ac:dyDescent="0.2">
      <c r="A19" s="43">
        <v>18</v>
      </c>
      <c r="B19" s="45" t="s">
        <v>29</v>
      </c>
      <c r="C19" s="44" t="s">
        <v>387</v>
      </c>
      <c r="D19" s="46">
        <v>100</v>
      </c>
      <c r="E19" s="46">
        <v>150</v>
      </c>
    </row>
    <row r="20" spans="1:5" ht="12" customHeight="1" x14ac:dyDescent="0.2">
      <c r="A20" s="43">
        <v>19</v>
      </c>
      <c r="B20" s="45" t="s">
        <v>822</v>
      </c>
      <c r="C20" s="44" t="s">
        <v>388</v>
      </c>
      <c r="D20" s="46">
        <v>110</v>
      </c>
      <c r="E20" s="46">
        <v>160</v>
      </c>
    </row>
    <row r="21" spans="1:5" ht="12" customHeight="1" x14ac:dyDescent="0.2">
      <c r="A21" s="43">
        <v>20</v>
      </c>
      <c r="B21" s="45" t="s">
        <v>29</v>
      </c>
      <c r="C21" s="44" t="s">
        <v>389</v>
      </c>
      <c r="D21" s="46">
        <v>140</v>
      </c>
      <c r="E21" s="46">
        <v>200</v>
      </c>
    </row>
    <row r="22" spans="1:5" ht="12" customHeight="1" x14ac:dyDescent="0.2">
      <c r="A22" s="43">
        <v>21</v>
      </c>
      <c r="B22" s="45" t="s">
        <v>29</v>
      </c>
      <c r="C22" s="44" t="s">
        <v>390</v>
      </c>
      <c r="D22" s="46">
        <v>150</v>
      </c>
      <c r="E22" s="46">
        <v>220</v>
      </c>
    </row>
    <row r="23" spans="1:5" ht="12" customHeight="1" x14ac:dyDescent="0.2">
      <c r="A23" s="43">
        <v>22</v>
      </c>
      <c r="B23" s="45" t="s">
        <v>823</v>
      </c>
      <c r="C23" s="44" t="s">
        <v>391</v>
      </c>
      <c r="D23" s="46">
        <v>170</v>
      </c>
      <c r="E23" s="46">
        <v>250</v>
      </c>
    </row>
    <row r="24" spans="1:5" ht="12" customHeight="1" x14ac:dyDescent="0.2">
      <c r="A24" s="43">
        <v>23</v>
      </c>
      <c r="B24" s="45" t="s">
        <v>834</v>
      </c>
      <c r="C24" s="44" t="s">
        <v>392</v>
      </c>
      <c r="D24" s="46">
        <v>150</v>
      </c>
      <c r="E24" s="46">
        <v>250</v>
      </c>
    </row>
    <row r="25" spans="1:5" ht="12" customHeight="1" x14ac:dyDescent="0.2">
      <c r="A25" s="43">
        <v>24</v>
      </c>
      <c r="B25" s="45" t="s">
        <v>835</v>
      </c>
      <c r="C25" s="44" t="s">
        <v>393</v>
      </c>
      <c r="D25" s="46">
        <v>380</v>
      </c>
      <c r="E25" s="46">
        <v>750</v>
      </c>
    </row>
    <row r="26" spans="1:5" ht="12" customHeight="1" x14ac:dyDescent="0.2">
      <c r="A26" s="43">
        <v>25</v>
      </c>
      <c r="B26" s="45" t="s">
        <v>837</v>
      </c>
      <c r="C26" s="44" t="s">
        <v>394</v>
      </c>
      <c r="D26" s="46">
        <v>160</v>
      </c>
      <c r="E26" s="46">
        <v>220</v>
      </c>
    </row>
    <row r="27" spans="1:5" ht="12" customHeight="1" x14ac:dyDescent="0.2">
      <c r="A27" s="43">
        <v>26</v>
      </c>
      <c r="B27" s="45" t="s">
        <v>838</v>
      </c>
      <c r="C27" s="44" t="s">
        <v>395</v>
      </c>
      <c r="D27" s="46">
        <v>300</v>
      </c>
      <c r="E27" s="46">
        <v>400</v>
      </c>
    </row>
    <row r="28" spans="1:5" ht="12" customHeight="1" x14ac:dyDescent="0.2">
      <c r="A28" s="43">
        <v>27</v>
      </c>
      <c r="B28" s="45" t="s">
        <v>839</v>
      </c>
      <c r="C28" s="44" t="s">
        <v>396</v>
      </c>
      <c r="D28" s="46">
        <v>260</v>
      </c>
      <c r="E28" s="46">
        <v>380</v>
      </c>
    </row>
    <row r="29" spans="1:5" ht="12" customHeight="1" x14ac:dyDescent="0.2">
      <c r="A29" s="43">
        <v>28</v>
      </c>
      <c r="B29" s="45" t="s">
        <v>840</v>
      </c>
      <c r="C29" s="44" t="s">
        <v>397</v>
      </c>
      <c r="D29" s="46">
        <v>260</v>
      </c>
      <c r="E29" s="46">
        <v>380</v>
      </c>
    </row>
    <row r="30" spans="1:5" ht="12" customHeight="1" x14ac:dyDescent="0.2">
      <c r="A30" s="43">
        <v>29</v>
      </c>
      <c r="B30" s="45" t="s">
        <v>841</v>
      </c>
      <c r="C30" s="44" t="s">
        <v>398</v>
      </c>
      <c r="D30" s="46">
        <v>300</v>
      </c>
      <c r="E30" s="46">
        <v>440</v>
      </c>
    </row>
    <row r="31" spans="1:5" ht="12" customHeight="1" x14ac:dyDescent="0.2">
      <c r="A31" s="43">
        <v>30</v>
      </c>
      <c r="B31" s="45" t="s">
        <v>841</v>
      </c>
      <c r="C31" s="44" t="s">
        <v>398</v>
      </c>
      <c r="D31" s="46">
        <v>300</v>
      </c>
      <c r="E31" s="46">
        <v>440</v>
      </c>
    </row>
    <row r="32" spans="1:5" ht="12" customHeight="1" x14ac:dyDescent="0.2">
      <c r="A32" s="43">
        <v>31</v>
      </c>
      <c r="B32" s="45" t="s">
        <v>842</v>
      </c>
      <c r="C32" s="44" t="s">
        <v>399</v>
      </c>
      <c r="D32" s="46">
        <v>200</v>
      </c>
      <c r="E32" s="46">
        <v>260</v>
      </c>
    </row>
    <row r="33" spans="1:5" ht="12" customHeight="1" x14ac:dyDescent="0.2">
      <c r="A33" s="43">
        <v>32</v>
      </c>
      <c r="B33" s="45" t="s">
        <v>842</v>
      </c>
      <c r="C33" s="44" t="s">
        <v>399</v>
      </c>
      <c r="D33" s="46">
        <v>200</v>
      </c>
      <c r="E33" s="46">
        <v>260</v>
      </c>
    </row>
    <row r="34" spans="1:5" ht="12" customHeight="1" x14ac:dyDescent="0.2">
      <c r="A34" s="43">
        <v>33</v>
      </c>
      <c r="B34" s="45" t="s">
        <v>842</v>
      </c>
      <c r="C34" s="44" t="s">
        <v>399</v>
      </c>
      <c r="D34" s="46">
        <v>200</v>
      </c>
      <c r="E34" s="46">
        <v>260</v>
      </c>
    </row>
    <row r="35" spans="1:5" ht="12" customHeight="1" x14ac:dyDescent="0.2">
      <c r="A35" s="43">
        <v>34</v>
      </c>
      <c r="B35" s="45" t="s">
        <v>843</v>
      </c>
      <c r="C35" s="44" t="s">
        <v>400</v>
      </c>
      <c r="D35" s="46">
        <v>120</v>
      </c>
      <c r="E35" s="46">
        <v>180</v>
      </c>
    </row>
    <row r="36" spans="1:5" ht="12" customHeight="1" x14ac:dyDescent="0.2">
      <c r="A36" s="43">
        <v>35</v>
      </c>
      <c r="B36" s="45" t="s">
        <v>844</v>
      </c>
      <c r="C36" s="44" t="s">
        <v>401</v>
      </c>
      <c r="D36" s="46">
        <v>120</v>
      </c>
      <c r="E36" s="46">
        <v>180</v>
      </c>
    </row>
    <row r="37" spans="1:5" ht="12" customHeight="1" x14ac:dyDescent="0.2">
      <c r="A37" s="43">
        <v>36</v>
      </c>
      <c r="B37" s="45" t="s">
        <v>845</v>
      </c>
      <c r="C37" s="44" t="s">
        <v>402</v>
      </c>
      <c r="D37" s="46">
        <v>110</v>
      </c>
      <c r="E37" s="46">
        <v>190</v>
      </c>
    </row>
    <row r="38" spans="1:5" ht="12" customHeight="1" x14ac:dyDescent="0.2">
      <c r="A38" s="43">
        <v>37</v>
      </c>
      <c r="B38" s="45" t="s">
        <v>846</v>
      </c>
      <c r="C38" s="44" t="s">
        <v>403</v>
      </c>
      <c r="D38" s="46">
        <v>140</v>
      </c>
      <c r="E38" s="46">
        <v>200</v>
      </c>
    </row>
    <row r="39" spans="1:5" ht="12" customHeight="1" x14ac:dyDescent="0.2">
      <c r="A39" s="43">
        <v>38</v>
      </c>
      <c r="B39" s="45" t="s">
        <v>847</v>
      </c>
      <c r="C39" s="44" t="s">
        <v>404</v>
      </c>
      <c r="D39" s="46">
        <v>260</v>
      </c>
      <c r="E39" s="46">
        <v>360</v>
      </c>
    </row>
    <row r="40" spans="1:5" ht="12" customHeight="1" x14ac:dyDescent="0.2">
      <c r="A40" s="43">
        <v>39</v>
      </c>
      <c r="B40" s="45" t="s">
        <v>826</v>
      </c>
      <c r="C40" s="44" t="s">
        <v>30</v>
      </c>
      <c r="D40" s="46">
        <v>560</v>
      </c>
      <c r="E40" s="46">
        <v>700</v>
      </c>
    </row>
    <row r="41" spans="1:5" ht="12" customHeight="1" x14ac:dyDescent="0.2">
      <c r="A41" s="43">
        <v>40</v>
      </c>
      <c r="B41" s="45" t="s">
        <v>849</v>
      </c>
      <c r="C41" s="44" t="s">
        <v>30</v>
      </c>
      <c r="D41" s="46">
        <v>560</v>
      </c>
      <c r="E41" s="46">
        <v>700</v>
      </c>
    </row>
    <row r="42" spans="1:5" ht="12" customHeight="1" x14ac:dyDescent="0.2">
      <c r="A42" s="43">
        <v>41</v>
      </c>
      <c r="B42" s="45" t="s">
        <v>29</v>
      </c>
      <c r="C42" s="44" t="s">
        <v>405</v>
      </c>
      <c r="D42" s="46">
        <v>250</v>
      </c>
      <c r="E42" s="46">
        <v>340</v>
      </c>
    </row>
    <row r="43" spans="1:5" ht="12" customHeight="1" x14ac:dyDescent="0.2">
      <c r="A43" s="43">
        <v>42</v>
      </c>
      <c r="B43" s="45" t="s">
        <v>29</v>
      </c>
      <c r="C43" s="44" t="s">
        <v>406</v>
      </c>
      <c r="D43" s="46">
        <v>100</v>
      </c>
      <c r="E43" s="46">
        <v>200</v>
      </c>
    </row>
    <row r="44" spans="1:5" ht="12" customHeight="1" x14ac:dyDescent="0.2">
      <c r="A44" s="43">
        <v>43</v>
      </c>
      <c r="B44" s="45" t="s">
        <v>29</v>
      </c>
      <c r="C44" s="44" t="s">
        <v>852</v>
      </c>
      <c r="D44" s="46">
        <v>70</v>
      </c>
      <c r="E44" s="46">
        <v>100</v>
      </c>
    </row>
    <row r="45" spans="1:5" ht="12" customHeight="1" x14ac:dyDescent="0.2">
      <c r="A45" s="43">
        <v>44</v>
      </c>
      <c r="B45" s="45" t="s">
        <v>29</v>
      </c>
      <c r="C45" s="44" t="s">
        <v>407</v>
      </c>
      <c r="D45" s="46">
        <v>800</v>
      </c>
      <c r="E45" s="46">
        <v>1200</v>
      </c>
    </row>
    <row r="46" spans="1:5" ht="12" customHeight="1" x14ac:dyDescent="0.2">
      <c r="A46" s="43">
        <v>45</v>
      </c>
      <c r="B46" s="45" t="s">
        <v>29</v>
      </c>
      <c r="C46" s="44" t="s">
        <v>408</v>
      </c>
      <c r="D46" s="46">
        <v>100</v>
      </c>
      <c r="E46" s="46">
        <v>200</v>
      </c>
    </row>
    <row r="47" spans="1:5" ht="12" customHeight="1" x14ac:dyDescent="0.2">
      <c r="A47" s="43">
        <v>46</v>
      </c>
      <c r="B47" s="45" t="s">
        <v>854</v>
      </c>
      <c r="C47" s="44" t="s">
        <v>409</v>
      </c>
      <c r="D47" s="46">
        <v>100</v>
      </c>
      <c r="E47" s="46">
        <v>300</v>
      </c>
    </row>
    <row r="48" spans="1:5" ht="12" customHeight="1" x14ac:dyDescent="0.2">
      <c r="A48" s="43">
        <v>47</v>
      </c>
      <c r="B48" s="45" t="s">
        <v>855</v>
      </c>
      <c r="C48" s="44" t="s">
        <v>410</v>
      </c>
      <c r="D48" s="46">
        <v>100</v>
      </c>
      <c r="E48" s="46">
        <v>300</v>
      </c>
    </row>
    <row r="49" spans="1:5" ht="12" customHeight="1" x14ac:dyDescent="0.2">
      <c r="A49" s="43">
        <v>48</v>
      </c>
      <c r="B49" s="45" t="s">
        <v>856</v>
      </c>
      <c r="C49" s="44" t="s">
        <v>411</v>
      </c>
      <c r="D49" s="46">
        <v>100</v>
      </c>
      <c r="E49" s="46">
        <v>250</v>
      </c>
    </row>
    <row r="50" spans="1:5" ht="12" customHeight="1" x14ac:dyDescent="0.2">
      <c r="A50" s="43">
        <v>49</v>
      </c>
      <c r="B50" s="45" t="s">
        <v>826</v>
      </c>
      <c r="C50" s="44" t="s">
        <v>337</v>
      </c>
      <c r="D50" s="46">
        <v>150</v>
      </c>
      <c r="E50" s="46">
        <v>220</v>
      </c>
    </row>
    <row r="51" spans="1:5" ht="12" customHeight="1" x14ac:dyDescent="0.2">
      <c r="A51" s="43">
        <v>50</v>
      </c>
      <c r="B51" s="45" t="s">
        <v>857</v>
      </c>
      <c r="C51" s="44" t="s">
        <v>412</v>
      </c>
      <c r="D51" s="46">
        <v>180</v>
      </c>
      <c r="E51" s="46">
        <v>280</v>
      </c>
    </row>
    <row r="52" spans="1:5" ht="12" customHeight="1" x14ac:dyDescent="0.2">
      <c r="A52" s="43">
        <v>51</v>
      </c>
      <c r="B52" s="45" t="s">
        <v>830</v>
      </c>
      <c r="C52" s="44" t="s">
        <v>413</v>
      </c>
      <c r="D52" s="46">
        <v>100</v>
      </c>
      <c r="E52" s="46">
        <v>150</v>
      </c>
    </row>
    <row r="53" spans="1:5" ht="12" customHeight="1" x14ac:dyDescent="0.2">
      <c r="A53" s="43">
        <v>52</v>
      </c>
      <c r="B53" s="45" t="s">
        <v>858</v>
      </c>
      <c r="C53" s="44" t="s">
        <v>317</v>
      </c>
      <c r="D53" s="46">
        <v>220</v>
      </c>
      <c r="E53" s="46">
        <v>380</v>
      </c>
    </row>
    <row r="54" spans="1:5" ht="12" customHeight="1" x14ac:dyDescent="0.2">
      <c r="A54" s="43">
        <v>53</v>
      </c>
      <c r="B54" s="45" t="s">
        <v>29</v>
      </c>
      <c r="C54" s="44" t="s">
        <v>414</v>
      </c>
      <c r="D54" s="46">
        <v>100</v>
      </c>
      <c r="E54" s="46">
        <v>200</v>
      </c>
    </row>
    <row r="55" spans="1:5" ht="12" customHeight="1" x14ac:dyDescent="0.2">
      <c r="A55" s="43">
        <v>54</v>
      </c>
      <c r="B55" s="45" t="s">
        <v>29</v>
      </c>
      <c r="C55" s="44" t="s">
        <v>415</v>
      </c>
      <c r="D55" s="46">
        <v>100</v>
      </c>
      <c r="E55" s="46">
        <v>400</v>
      </c>
    </row>
    <row r="56" spans="1:5" ht="12" customHeight="1" x14ac:dyDescent="0.2">
      <c r="A56" s="43">
        <v>55</v>
      </c>
      <c r="B56" s="45" t="s">
        <v>29</v>
      </c>
      <c r="C56" s="44" t="s">
        <v>416</v>
      </c>
      <c r="D56" s="46">
        <v>200</v>
      </c>
      <c r="E56" s="46">
        <v>300</v>
      </c>
    </row>
    <row r="57" spans="1:5" ht="12" customHeight="1" x14ac:dyDescent="0.2">
      <c r="A57" s="43">
        <v>56</v>
      </c>
      <c r="B57" s="45" t="s">
        <v>29</v>
      </c>
      <c r="C57" s="44" t="s">
        <v>417</v>
      </c>
      <c r="D57" s="46">
        <v>180</v>
      </c>
      <c r="E57" s="46">
        <v>260</v>
      </c>
    </row>
    <row r="58" spans="1:5" ht="12" customHeight="1" x14ac:dyDescent="0.2">
      <c r="A58" s="43">
        <v>57</v>
      </c>
      <c r="B58" s="45" t="s">
        <v>29</v>
      </c>
      <c r="C58" s="44" t="s">
        <v>418</v>
      </c>
      <c r="D58" s="46">
        <v>180</v>
      </c>
      <c r="E58" s="46">
        <v>240</v>
      </c>
    </row>
    <row r="59" spans="1:5" ht="12" customHeight="1" x14ac:dyDescent="0.2">
      <c r="A59" s="43">
        <v>58</v>
      </c>
      <c r="B59" s="45" t="s">
        <v>862</v>
      </c>
      <c r="C59" s="44" t="s">
        <v>419</v>
      </c>
      <c r="D59" s="46">
        <v>190</v>
      </c>
      <c r="E59" s="46">
        <v>220</v>
      </c>
    </row>
    <row r="60" spans="1:5" ht="12" customHeight="1" x14ac:dyDescent="0.2">
      <c r="A60" s="43">
        <v>59</v>
      </c>
      <c r="B60" s="45" t="s">
        <v>863</v>
      </c>
      <c r="C60" s="44" t="s">
        <v>420</v>
      </c>
      <c r="D60" s="46">
        <v>280</v>
      </c>
      <c r="E60" s="46">
        <v>380</v>
      </c>
    </row>
    <row r="61" spans="1:5" ht="12" customHeight="1" x14ac:dyDescent="0.2">
      <c r="A61" s="43">
        <v>60</v>
      </c>
      <c r="B61" s="45" t="s">
        <v>865</v>
      </c>
      <c r="C61" s="44" t="s">
        <v>419</v>
      </c>
      <c r="D61" s="46">
        <v>180</v>
      </c>
      <c r="E61" s="46">
        <v>280</v>
      </c>
    </row>
    <row r="62" spans="1:5" ht="12" customHeight="1" x14ac:dyDescent="0.2">
      <c r="A62" s="43">
        <v>61</v>
      </c>
      <c r="B62" s="45" t="s">
        <v>867</v>
      </c>
      <c r="C62" s="44" t="s">
        <v>421</v>
      </c>
      <c r="D62" s="46">
        <v>180</v>
      </c>
      <c r="E62" s="46">
        <v>380</v>
      </c>
    </row>
    <row r="63" spans="1:5" ht="12" customHeight="1" x14ac:dyDescent="0.2">
      <c r="A63" s="43">
        <v>62</v>
      </c>
      <c r="B63" s="45" t="s">
        <v>868</v>
      </c>
      <c r="C63" s="44" t="s">
        <v>422</v>
      </c>
      <c r="D63" s="46">
        <v>60</v>
      </c>
      <c r="E63" s="46">
        <v>90</v>
      </c>
    </row>
    <row r="64" spans="1:5" ht="12" customHeight="1" x14ac:dyDescent="0.2">
      <c r="A64" s="43">
        <v>63</v>
      </c>
      <c r="B64" s="45" t="s">
        <v>29</v>
      </c>
      <c r="C64" s="44" t="s">
        <v>423</v>
      </c>
      <c r="D64" s="46">
        <v>150</v>
      </c>
      <c r="E64" s="46">
        <v>250</v>
      </c>
    </row>
    <row r="65" spans="1:5" ht="12" customHeight="1" x14ac:dyDescent="0.2">
      <c r="A65" s="43">
        <v>64</v>
      </c>
      <c r="B65" s="45" t="s">
        <v>869</v>
      </c>
      <c r="C65" s="44" t="s">
        <v>424</v>
      </c>
      <c r="D65" s="46">
        <v>400</v>
      </c>
      <c r="E65" s="46">
        <v>600</v>
      </c>
    </row>
    <row r="66" spans="1:5" ht="12" customHeight="1" x14ac:dyDescent="0.2">
      <c r="A66" s="43">
        <v>65</v>
      </c>
      <c r="B66" s="45" t="s">
        <v>870</v>
      </c>
      <c r="C66" s="44" t="s">
        <v>424</v>
      </c>
      <c r="D66" s="46">
        <v>400</v>
      </c>
      <c r="E66" s="46">
        <v>600</v>
      </c>
    </row>
    <row r="67" spans="1:5" ht="12" customHeight="1" x14ac:dyDescent="0.2">
      <c r="A67" s="43">
        <v>66</v>
      </c>
      <c r="B67" s="45" t="s">
        <v>871</v>
      </c>
      <c r="C67" s="44" t="s">
        <v>425</v>
      </c>
      <c r="D67" s="46">
        <v>400</v>
      </c>
      <c r="E67" s="46">
        <v>600</v>
      </c>
    </row>
    <row r="68" spans="1:5" ht="12" customHeight="1" x14ac:dyDescent="0.2">
      <c r="A68" s="43">
        <v>67</v>
      </c>
      <c r="B68" s="45" t="s">
        <v>872</v>
      </c>
      <c r="C68" s="44" t="s">
        <v>426</v>
      </c>
      <c r="D68" s="46">
        <v>700</v>
      </c>
      <c r="E68" s="46">
        <v>900</v>
      </c>
    </row>
    <row r="69" spans="1:5" ht="12" customHeight="1" x14ac:dyDescent="0.2">
      <c r="A69" s="43">
        <v>68</v>
      </c>
      <c r="B69" s="45" t="s">
        <v>829</v>
      </c>
      <c r="C69" s="44" t="s">
        <v>427</v>
      </c>
      <c r="D69" s="46">
        <v>400</v>
      </c>
      <c r="E69" s="46">
        <v>600</v>
      </c>
    </row>
    <row r="70" spans="1:5" ht="12" customHeight="1" x14ac:dyDescent="0.2">
      <c r="A70" s="43">
        <v>69</v>
      </c>
      <c r="B70" s="45" t="s">
        <v>822</v>
      </c>
      <c r="C70" s="44" t="s">
        <v>428</v>
      </c>
      <c r="D70" s="46">
        <v>100</v>
      </c>
      <c r="E70" s="46">
        <v>160</v>
      </c>
    </row>
    <row r="71" spans="1:5" ht="12" customHeight="1" x14ac:dyDescent="0.2">
      <c r="A71" s="43">
        <v>70</v>
      </c>
      <c r="B71" s="45" t="s">
        <v>849</v>
      </c>
      <c r="C71" s="44" t="s">
        <v>429</v>
      </c>
      <c r="D71" s="46">
        <v>650</v>
      </c>
      <c r="E71" s="46">
        <v>950</v>
      </c>
    </row>
    <row r="72" spans="1:5" ht="12" customHeight="1" x14ac:dyDescent="0.2">
      <c r="A72" s="43">
        <v>71</v>
      </c>
      <c r="B72" s="45" t="s">
        <v>870</v>
      </c>
      <c r="C72" s="44" t="s">
        <v>430</v>
      </c>
      <c r="D72" s="46">
        <v>200</v>
      </c>
      <c r="E72" s="46">
        <v>300</v>
      </c>
    </row>
    <row r="73" spans="1:5" ht="12" customHeight="1" x14ac:dyDescent="0.2">
      <c r="A73" s="43">
        <v>72</v>
      </c>
      <c r="B73" s="45" t="s">
        <v>870</v>
      </c>
      <c r="C73" s="44" t="s">
        <v>430</v>
      </c>
      <c r="D73" s="46">
        <v>200</v>
      </c>
      <c r="E73" s="46">
        <v>300</v>
      </c>
    </row>
    <row r="74" spans="1:5" ht="12" customHeight="1" x14ac:dyDescent="0.2">
      <c r="A74" s="43">
        <v>73</v>
      </c>
      <c r="B74" s="45" t="s">
        <v>29</v>
      </c>
      <c r="C74" s="44" t="s">
        <v>431</v>
      </c>
      <c r="D74" s="46">
        <v>300</v>
      </c>
      <c r="E74" s="46">
        <v>400</v>
      </c>
    </row>
    <row r="75" spans="1:5" ht="12" customHeight="1" x14ac:dyDescent="0.2">
      <c r="A75" s="43">
        <v>74</v>
      </c>
      <c r="B75" s="45" t="s">
        <v>873</v>
      </c>
      <c r="C75" s="44" t="s">
        <v>41</v>
      </c>
      <c r="D75" s="46">
        <v>300</v>
      </c>
      <c r="E75" s="46">
        <v>420</v>
      </c>
    </row>
    <row r="76" spans="1:5" ht="12" customHeight="1" x14ac:dyDescent="0.2">
      <c r="A76" s="43">
        <v>75</v>
      </c>
      <c r="B76" s="45" t="s">
        <v>873</v>
      </c>
      <c r="C76" s="44" t="s">
        <v>432</v>
      </c>
      <c r="D76" s="46">
        <v>200</v>
      </c>
      <c r="E76" s="46">
        <v>300</v>
      </c>
    </row>
    <row r="77" spans="1:5" ht="12" customHeight="1" x14ac:dyDescent="0.2">
      <c r="A77" s="43">
        <v>76</v>
      </c>
      <c r="B77" s="45" t="s">
        <v>855</v>
      </c>
      <c r="C77" s="44" t="s">
        <v>39</v>
      </c>
      <c r="D77" s="46">
        <v>300</v>
      </c>
      <c r="E77" s="46">
        <v>400</v>
      </c>
    </row>
    <row r="78" spans="1:5" ht="12" customHeight="1" x14ac:dyDescent="0.2">
      <c r="A78" s="43">
        <v>77</v>
      </c>
      <c r="B78" s="45" t="s">
        <v>855</v>
      </c>
      <c r="C78" s="44" t="s">
        <v>433</v>
      </c>
      <c r="D78" s="46">
        <v>100</v>
      </c>
      <c r="E78" s="46">
        <v>150</v>
      </c>
    </row>
    <row r="79" spans="1:5" ht="12" customHeight="1" x14ac:dyDescent="0.2">
      <c r="A79" s="43">
        <v>78</v>
      </c>
      <c r="B79" s="45" t="s">
        <v>855</v>
      </c>
      <c r="C79" s="44" t="s">
        <v>434</v>
      </c>
      <c r="D79" s="46">
        <v>100</v>
      </c>
      <c r="E79" s="46">
        <v>150</v>
      </c>
    </row>
    <row r="80" spans="1:5" ht="12" customHeight="1" x14ac:dyDescent="0.2">
      <c r="A80" s="43">
        <v>79</v>
      </c>
      <c r="B80" s="45" t="s">
        <v>855</v>
      </c>
      <c r="C80" s="44" t="s">
        <v>435</v>
      </c>
      <c r="D80" s="46">
        <v>200</v>
      </c>
      <c r="E80" s="46">
        <v>300</v>
      </c>
    </row>
    <row r="81" spans="1:5" ht="12" customHeight="1" x14ac:dyDescent="0.2">
      <c r="A81" s="43">
        <v>80</v>
      </c>
      <c r="B81" s="45" t="s">
        <v>855</v>
      </c>
      <c r="C81" s="44" t="s">
        <v>432</v>
      </c>
      <c r="D81" s="46">
        <v>160</v>
      </c>
      <c r="E81" s="46">
        <v>200</v>
      </c>
    </row>
    <row r="82" spans="1:5" ht="12" customHeight="1" x14ac:dyDescent="0.2">
      <c r="A82" s="43">
        <v>81</v>
      </c>
      <c r="B82" s="45" t="s">
        <v>856</v>
      </c>
      <c r="C82" s="44" t="s">
        <v>127</v>
      </c>
      <c r="D82" s="46">
        <v>1200</v>
      </c>
      <c r="E82" s="46">
        <v>1700</v>
      </c>
    </row>
    <row r="83" spans="1:5" ht="12" customHeight="1" x14ac:dyDescent="0.2">
      <c r="A83" s="43">
        <v>82</v>
      </c>
      <c r="B83" s="45" t="s">
        <v>822</v>
      </c>
      <c r="C83" s="44" t="s">
        <v>127</v>
      </c>
      <c r="D83" s="46">
        <v>800</v>
      </c>
      <c r="E83" s="46">
        <v>1200</v>
      </c>
    </row>
    <row r="84" spans="1:5" ht="12" customHeight="1" x14ac:dyDescent="0.2">
      <c r="A84" s="43">
        <v>83</v>
      </c>
      <c r="B84" s="45" t="s">
        <v>822</v>
      </c>
      <c r="C84" s="44" t="s">
        <v>38</v>
      </c>
      <c r="D84" s="46">
        <v>750</v>
      </c>
      <c r="E84" s="46">
        <v>1000</v>
      </c>
    </row>
    <row r="85" spans="1:5" ht="12" customHeight="1" x14ac:dyDescent="0.2">
      <c r="A85" s="43">
        <v>84</v>
      </c>
      <c r="B85" s="45" t="s">
        <v>875</v>
      </c>
      <c r="C85" s="44" t="s">
        <v>41</v>
      </c>
      <c r="D85" s="46">
        <v>130</v>
      </c>
      <c r="E85" s="46">
        <v>180</v>
      </c>
    </row>
    <row r="86" spans="1:5" ht="12" customHeight="1" x14ac:dyDescent="0.2">
      <c r="A86" s="43">
        <v>85</v>
      </c>
      <c r="B86" s="45" t="s">
        <v>823</v>
      </c>
      <c r="C86" s="44" t="s">
        <v>127</v>
      </c>
      <c r="D86" s="46">
        <v>900</v>
      </c>
      <c r="E86" s="46">
        <v>1100</v>
      </c>
    </row>
    <row r="87" spans="1:5" ht="12" customHeight="1" x14ac:dyDescent="0.2">
      <c r="A87" s="43">
        <v>86</v>
      </c>
      <c r="B87" s="45" t="s">
        <v>876</v>
      </c>
      <c r="C87" s="44" t="s">
        <v>127</v>
      </c>
      <c r="D87" s="46">
        <v>1800</v>
      </c>
      <c r="E87" s="46">
        <v>2400</v>
      </c>
    </row>
    <row r="88" spans="1:5" ht="12" customHeight="1" x14ac:dyDescent="0.2">
      <c r="A88" s="43">
        <v>87</v>
      </c>
      <c r="B88" s="45" t="s">
        <v>876</v>
      </c>
      <c r="C88" s="44" t="s">
        <v>127</v>
      </c>
      <c r="D88" s="46">
        <v>1000</v>
      </c>
      <c r="E88" s="46">
        <v>1500</v>
      </c>
    </row>
    <row r="89" spans="1:5" ht="12" customHeight="1" x14ac:dyDescent="0.2">
      <c r="A89" s="43">
        <v>88</v>
      </c>
      <c r="B89" s="45" t="s">
        <v>877</v>
      </c>
      <c r="C89" s="44" t="s">
        <v>38</v>
      </c>
      <c r="D89" s="46">
        <v>1400</v>
      </c>
      <c r="E89" s="46">
        <v>1800</v>
      </c>
    </row>
    <row r="90" spans="1:5" ht="12" customHeight="1" x14ac:dyDescent="0.2">
      <c r="A90" s="43">
        <v>89</v>
      </c>
      <c r="B90" s="45" t="s">
        <v>878</v>
      </c>
      <c r="C90" s="44" t="s">
        <v>436</v>
      </c>
      <c r="D90" s="46">
        <v>140</v>
      </c>
      <c r="E90" s="46">
        <v>240</v>
      </c>
    </row>
    <row r="91" spans="1:5" ht="12" customHeight="1" x14ac:dyDescent="0.2">
      <c r="A91" s="43">
        <v>90</v>
      </c>
      <c r="B91" s="45" t="s">
        <v>869</v>
      </c>
      <c r="C91" s="44" t="s">
        <v>436</v>
      </c>
      <c r="D91" s="46">
        <v>180</v>
      </c>
      <c r="E91" s="46">
        <v>280</v>
      </c>
    </row>
    <row r="92" spans="1:5" ht="12" customHeight="1" x14ac:dyDescent="0.2">
      <c r="A92" s="43">
        <v>91</v>
      </c>
      <c r="B92" s="45" t="s">
        <v>879</v>
      </c>
      <c r="C92" s="44" t="s">
        <v>436</v>
      </c>
      <c r="D92" s="46">
        <v>180</v>
      </c>
      <c r="E92" s="46">
        <v>280</v>
      </c>
    </row>
    <row r="93" spans="1:5" ht="12" customHeight="1" x14ac:dyDescent="0.2">
      <c r="A93" s="43">
        <v>92</v>
      </c>
      <c r="B93" s="45" t="s">
        <v>879</v>
      </c>
      <c r="C93" s="44" t="s">
        <v>436</v>
      </c>
      <c r="D93" s="46">
        <v>140</v>
      </c>
      <c r="E93" s="46">
        <v>180</v>
      </c>
    </row>
    <row r="94" spans="1:5" ht="12" customHeight="1" x14ac:dyDescent="0.2">
      <c r="A94" s="43">
        <v>93</v>
      </c>
      <c r="B94" s="45" t="s">
        <v>868</v>
      </c>
      <c r="C94" s="44" t="s">
        <v>40</v>
      </c>
      <c r="D94" s="46">
        <v>750</v>
      </c>
      <c r="E94" s="46">
        <v>1000</v>
      </c>
    </row>
    <row r="95" spans="1:5" ht="12" customHeight="1" x14ac:dyDescent="0.2">
      <c r="A95" s="43">
        <v>94</v>
      </c>
      <c r="B95" s="45" t="s">
        <v>868</v>
      </c>
      <c r="C95" s="44" t="s">
        <v>437</v>
      </c>
      <c r="D95" s="46">
        <v>900</v>
      </c>
      <c r="E95" s="46">
        <v>1200</v>
      </c>
    </row>
    <row r="96" spans="1:5" ht="12" customHeight="1" x14ac:dyDescent="0.2">
      <c r="A96" s="43">
        <v>95</v>
      </c>
      <c r="B96" s="45" t="s">
        <v>868</v>
      </c>
      <c r="C96" s="44" t="s">
        <v>438</v>
      </c>
      <c r="D96" s="46">
        <v>900</v>
      </c>
      <c r="E96" s="46">
        <v>1200</v>
      </c>
    </row>
    <row r="97" spans="1:5" ht="12" customHeight="1" x14ac:dyDescent="0.2">
      <c r="A97" s="43">
        <v>96</v>
      </c>
      <c r="B97" s="45" t="s">
        <v>870</v>
      </c>
      <c r="C97" s="44" t="s">
        <v>439</v>
      </c>
      <c r="D97" s="46">
        <v>240</v>
      </c>
      <c r="E97" s="46">
        <v>320</v>
      </c>
    </row>
    <row r="98" spans="1:5" ht="12" customHeight="1" x14ac:dyDescent="0.2">
      <c r="A98" s="43">
        <v>97</v>
      </c>
      <c r="B98" s="45" t="s">
        <v>870</v>
      </c>
      <c r="C98" s="44" t="s">
        <v>440</v>
      </c>
      <c r="D98" s="46">
        <v>250</v>
      </c>
      <c r="E98" s="46">
        <v>340</v>
      </c>
    </row>
    <row r="99" spans="1:5" ht="12" customHeight="1" x14ac:dyDescent="0.2">
      <c r="A99" s="43">
        <v>98</v>
      </c>
      <c r="B99" s="45" t="s">
        <v>870</v>
      </c>
      <c r="C99" s="44" t="s">
        <v>441</v>
      </c>
      <c r="D99" s="46">
        <v>150</v>
      </c>
      <c r="E99" s="46">
        <v>200</v>
      </c>
    </row>
    <row r="100" spans="1:5" ht="12" customHeight="1" x14ac:dyDescent="0.2">
      <c r="A100" s="43">
        <v>99</v>
      </c>
      <c r="B100" s="45" t="s">
        <v>880</v>
      </c>
      <c r="C100" s="44" t="s">
        <v>40</v>
      </c>
      <c r="D100" s="46">
        <v>200</v>
      </c>
      <c r="E100" s="46">
        <v>280</v>
      </c>
    </row>
    <row r="101" spans="1:5" ht="12" customHeight="1" x14ac:dyDescent="0.2">
      <c r="A101" s="43">
        <v>100</v>
      </c>
      <c r="B101" s="45" t="s">
        <v>881</v>
      </c>
      <c r="C101" s="44" t="s">
        <v>442</v>
      </c>
      <c r="D101" s="46">
        <v>380</v>
      </c>
      <c r="E101" s="46">
        <v>480</v>
      </c>
    </row>
    <row r="102" spans="1:5" ht="12" customHeight="1" x14ac:dyDescent="0.2">
      <c r="A102" s="43">
        <v>101</v>
      </c>
      <c r="B102" s="45" t="s">
        <v>882</v>
      </c>
      <c r="C102" s="44" t="s">
        <v>318</v>
      </c>
      <c r="D102" s="46">
        <v>2200</v>
      </c>
      <c r="E102" s="46">
        <v>2800</v>
      </c>
    </row>
    <row r="103" spans="1:5" ht="12" customHeight="1" x14ac:dyDescent="0.2">
      <c r="A103" s="43">
        <v>102</v>
      </c>
      <c r="B103" s="45" t="s">
        <v>883</v>
      </c>
      <c r="C103" s="44" t="s">
        <v>439</v>
      </c>
      <c r="D103" s="46">
        <v>400</v>
      </c>
      <c r="E103" s="46">
        <v>500</v>
      </c>
    </row>
    <row r="104" spans="1:5" ht="12" customHeight="1" x14ac:dyDescent="0.2">
      <c r="A104" s="43">
        <v>103</v>
      </c>
      <c r="B104" s="45" t="s">
        <v>829</v>
      </c>
      <c r="C104" s="44" t="s">
        <v>443</v>
      </c>
      <c r="D104" s="46">
        <v>500</v>
      </c>
      <c r="E104" s="46">
        <v>700</v>
      </c>
    </row>
    <row r="105" spans="1:5" ht="12" customHeight="1" x14ac:dyDescent="0.2">
      <c r="A105" s="43">
        <v>104</v>
      </c>
      <c r="B105" s="45" t="s">
        <v>829</v>
      </c>
      <c r="C105" s="44" t="s">
        <v>444</v>
      </c>
      <c r="D105" s="46">
        <v>500</v>
      </c>
      <c r="E105" s="46">
        <v>700</v>
      </c>
    </row>
    <row r="106" spans="1:5" ht="12" customHeight="1" x14ac:dyDescent="0.2">
      <c r="A106" s="43">
        <v>105</v>
      </c>
      <c r="B106" s="45" t="s">
        <v>829</v>
      </c>
      <c r="C106" s="44" t="s">
        <v>445</v>
      </c>
      <c r="D106" s="46">
        <v>900</v>
      </c>
      <c r="E106" s="46">
        <v>1300</v>
      </c>
    </row>
    <row r="107" spans="1:5" ht="12" customHeight="1" x14ac:dyDescent="0.2">
      <c r="A107" s="43">
        <v>106</v>
      </c>
      <c r="B107" s="45" t="s">
        <v>829</v>
      </c>
      <c r="C107" s="44" t="s">
        <v>39</v>
      </c>
      <c r="D107" s="46">
        <v>1200</v>
      </c>
      <c r="E107" s="46">
        <v>1700</v>
      </c>
    </row>
    <row r="108" spans="1:5" ht="12" customHeight="1" x14ac:dyDescent="0.2">
      <c r="A108" s="43">
        <v>107</v>
      </c>
      <c r="B108" s="45" t="s">
        <v>829</v>
      </c>
      <c r="C108" s="44" t="s">
        <v>446</v>
      </c>
      <c r="D108" s="46">
        <v>700</v>
      </c>
      <c r="E108" s="46">
        <v>850</v>
      </c>
    </row>
    <row r="109" spans="1:5" ht="12" customHeight="1" x14ac:dyDescent="0.2">
      <c r="A109" s="43">
        <v>108</v>
      </c>
      <c r="B109" s="45" t="s">
        <v>884</v>
      </c>
      <c r="C109" s="44" t="s">
        <v>446</v>
      </c>
      <c r="D109" s="46">
        <v>480</v>
      </c>
      <c r="E109" s="46">
        <v>600</v>
      </c>
    </row>
    <row r="110" spans="1:5" ht="12" customHeight="1" x14ac:dyDescent="0.2">
      <c r="A110" s="43">
        <v>109</v>
      </c>
      <c r="B110" s="45" t="s">
        <v>885</v>
      </c>
      <c r="C110" s="44" t="s">
        <v>447</v>
      </c>
      <c r="D110" s="46">
        <v>500</v>
      </c>
      <c r="E110" s="46">
        <v>700</v>
      </c>
    </row>
    <row r="111" spans="1:5" ht="12" customHeight="1" x14ac:dyDescent="0.2">
      <c r="A111" s="43">
        <v>110</v>
      </c>
      <c r="B111" s="45" t="s">
        <v>887</v>
      </c>
      <c r="C111" s="44" t="s">
        <v>448</v>
      </c>
      <c r="D111" s="46">
        <v>480</v>
      </c>
      <c r="E111" s="46">
        <v>580</v>
      </c>
    </row>
    <row r="112" spans="1:5" ht="12" customHeight="1" x14ac:dyDescent="0.2">
      <c r="A112" s="43">
        <v>111</v>
      </c>
      <c r="B112" s="45" t="s">
        <v>887</v>
      </c>
      <c r="C112" s="44" t="s">
        <v>449</v>
      </c>
      <c r="D112" s="46">
        <v>200</v>
      </c>
      <c r="E112" s="46">
        <v>300</v>
      </c>
    </row>
    <row r="113" spans="1:5" ht="12" customHeight="1" x14ac:dyDescent="0.2">
      <c r="A113" s="43">
        <v>112</v>
      </c>
      <c r="B113" s="45" t="s">
        <v>887</v>
      </c>
      <c r="C113" s="44" t="s">
        <v>450</v>
      </c>
      <c r="D113" s="46">
        <v>150</v>
      </c>
      <c r="E113" s="46">
        <v>240</v>
      </c>
    </row>
    <row r="114" spans="1:5" ht="12" customHeight="1" x14ac:dyDescent="0.2">
      <c r="A114" s="43">
        <v>113</v>
      </c>
      <c r="B114" s="45" t="s">
        <v>887</v>
      </c>
      <c r="C114" s="44" t="s">
        <v>450</v>
      </c>
      <c r="D114" s="46">
        <v>150</v>
      </c>
      <c r="E114" s="46">
        <v>240</v>
      </c>
    </row>
    <row r="115" spans="1:5" ht="12" customHeight="1" x14ac:dyDescent="0.2">
      <c r="A115" s="43">
        <v>114</v>
      </c>
      <c r="B115" s="45" t="s">
        <v>887</v>
      </c>
      <c r="C115" s="44" t="s">
        <v>451</v>
      </c>
      <c r="D115" s="46">
        <v>500</v>
      </c>
      <c r="E115" s="46">
        <v>700</v>
      </c>
    </row>
    <row r="116" spans="1:5" ht="12" customHeight="1" x14ac:dyDescent="0.2">
      <c r="A116" s="43">
        <v>115</v>
      </c>
      <c r="B116" s="45" t="s">
        <v>830</v>
      </c>
      <c r="C116" s="44" t="s">
        <v>452</v>
      </c>
      <c r="D116" s="46">
        <v>1200</v>
      </c>
      <c r="E116" s="46">
        <v>1800</v>
      </c>
    </row>
    <row r="117" spans="1:5" ht="12" customHeight="1" x14ac:dyDescent="0.2">
      <c r="A117" s="43">
        <v>116</v>
      </c>
      <c r="B117" s="45" t="s">
        <v>830</v>
      </c>
      <c r="C117" s="44" t="s">
        <v>50</v>
      </c>
      <c r="D117" s="46">
        <v>380</v>
      </c>
      <c r="E117" s="46">
        <v>480</v>
      </c>
    </row>
    <row r="118" spans="1:5" ht="12" customHeight="1" x14ac:dyDescent="0.2">
      <c r="A118" s="43">
        <v>117</v>
      </c>
      <c r="B118" s="45" t="s">
        <v>830</v>
      </c>
      <c r="C118" s="44" t="s">
        <v>446</v>
      </c>
      <c r="D118" s="46">
        <v>400</v>
      </c>
      <c r="E118" s="46">
        <v>600</v>
      </c>
    </row>
    <row r="119" spans="1:5" ht="12" customHeight="1" x14ac:dyDescent="0.2">
      <c r="A119" s="43">
        <v>118</v>
      </c>
      <c r="B119" s="45" t="s">
        <v>830</v>
      </c>
      <c r="C119" s="44" t="s">
        <v>453</v>
      </c>
      <c r="D119" s="46">
        <v>400</v>
      </c>
      <c r="E119" s="46">
        <v>600</v>
      </c>
    </row>
    <row r="120" spans="1:5" ht="12" customHeight="1" x14ac:dyDescent="0.2">
      <c r="A120" s="43">
        <v>119</v>
      </c>
      <c r="B120" s="45" t="s">
        <v>888</v>
      </c>
      <c r="C120" s="44" t="s">
        <v>454</v>
      </c>
      <c r="D120" s="46">
        <v>100</v>
      </c>
      <c r="E120" s="46">
        <v>150</v>
      </c>
    </row>
    <row r="121" spans="1:5" ht="12" customHeight="1" x14ac:dyDescent="0.2">
      <c r="A121" s="43">
        <v>120</v>
      </c>
      <c r="B121" s="45" t="s">
        <v>888</v>
      </c>
      <c r="C121" s="44" t="s">
        <v>454</v>
      </c>
      <c r="D121" s="46">
        <v>100</v>
      </c>
      <c r="E121" s="46">
        <v>150</v>
      </c>
    </row>
    <row r="122" spans="1:5" ht="12" customHeight="1" x14ac:dyDescent="0.2">
      <c r="A122" s="43">
        <v>121</v>
      </c>
      <c r="B122" s="45" t="s">
        <v>888</v>
      </c>
      <c r="C122" s="44" t="s">
        <v>455</v>
      </c>
      <c r="D122" s="46">
        <v>100</v>
      </c>
      <c r="E122" s="46">
        <v>150</v>
      </c>
    </row>
    <row r="123" spans="1:5" ht="12" customHeight="1" x14ac:dyDescent="0.2">
      <c r="A123" s="43">
        <v>122</v>
      </c>
      <c r="B123" s="45" t="s">
        <v>889</v>
      </c>
      <c r="C123" s="44" t="s">
        <v>45</v>
      </c>
      <c r="D123" s="46">
        <v>1500</v>
      </c>
      <c r="E123" s="46">
        <v>2000</v>
      </c>
    </row>
    <row r="124" spans="1:5" ht="12" customHeight="1" x14ac:dyDescent="0.2">
      <c r="A124" s="43">
        <v>123</v>
      </c>
      <c r="B124" s="45" t="s">
        <v>889</v>
      </c>
      <c r="C124" s="44" t="s">
        <v>456</v>
      </c>
      <c r="D124" s="46">
        <v>220</v>
      </c>
      <c r="E124" s="46">
        <v>260</v>
      </c>
    </row>
    <row r="125" spans="1:5" ht="12" customHeight="1" x14ac:dyDescent="0.2">
      <c r="A125" s="43">
        <v>124</v>
      </c>
      <c r="B125" s="45" t="s">
        <v>889</v>
      </c>
      <c r="C125" s="44" t="s">
        <v>457</v>
      </c>
      <c r="D125" s="46">
        <v>200</v>
      </c>
      <c r="E125" s="46">
        <v>260</v>
      </c>
    </row>
    <row r="126" spans="1:5" ht="12" customHeight="1" x14ac:dyDescent="0.2">
      <c r="A126" s="43">
        <v>125</v>
      </c>
      <c r="B126" s="45" t="s">
        <v>889</v>
      </c>
      <c r="C126" s="44" t="s">
        <v>458</v>
      </c>
      <c r="D126" s="46">
        <v>200</v>
      </c>
      <c r="E126" s="46">
        <v>250</v>
      </c>
    </row>
    <row r="127" spans="1:5" ht="12" customHeight="1" x14ac:dyDescent="0.2">
      <c r="A127" s="43">
        <v>126</v>
      </c>
      <c r="B127" s="45" t="s">
        <v>890</v>
      </c>
      <c r="C127" s="44" t="s">
        <v>46</v>
      </c>
      <c r="D127" s="46">
        <v>200</v>
      </c>
      <c r="E127" s="46">
        <v>300</v>
      </c>
    </row>
    <row r="128" spans="1:5" ht="12" customHeight="1" x14ac:dyDescent="0.2">
      <c r="A128" s="43">
        <v>127</v>
      </c>
      <c r="B128" s="45" t="s">
        <v>890</v>
      </c>
      <c r="C128" s="44" t="s">
        <v>46</v>
      </c>
      <c r="D128" s="46">
        <v>200</v>
      </c>
      <c r="E128" s="46">
        <v>300</v>
      </c>
    </row>
    <row r="129" spans="1:5" ht="12" customHeight="1" x14ac:dyDescent="0.2">
      <c r="A129" s="43">
        <v>128</v>
      </c>
      <c r="B129" s="45" t="s">
        <v>890</v>
      </c>
      <c r="C129" s="44" t="s">
        <v>46</v>
      </c>
      <c r="D129" s="46">
        <v>200</v>
      </c>
      <c r="E129" s="46">
        <v>300</v>
      </c>
    </row>
    <row r="130" spans="1:5" ht="12" customHeight="1" x14ac:dyDescent="0.2">
      <c r="A130" s="43">
        <v>129</v>
      </c>
      <c r="B130" s="45" t="s">
        <v>890</v>
      </c>
      <c r="C130" s="44" t="s">
        <v>332</v>
      </c>
      <c r="D130" s="46">
        <v>80</v>
      </c>
      <c r="E130" s="46">
        <v>120</v>
      </c>
    </row>
    <row r="131" spans="1:5" ht="12" customHeight="1" x14ac:dyDescent="0.2">
      <c r="A131" s="43">
        <v>130</v>
      </c>
      <c r="B131" s="45" t="s">
        <v>890</v>
      </c>
      <c r="C131" s="44" t="s">
        <v>332</v>
      </c>
      <c r="D131" s="46">
        <v>80</v>
      </c>
      <c r="E131" s="46">
        <v>120</v>
      </c>
    </row>
    <row r="132" spans="1:5" ht="12" customHeight="1" x14ac:dyDescent="0.2">
      <c r="A132" s="43">
        <v>131</v>
      </c>
      <c r="B132" s="45" t="s">
        <v>890</v>
      </c>
      <c r="C132" s="44" t="s">
        <v>455</v>
      </c>
      <c r="D132" s="46">
        <v>100</v>
      </c>
      <c r="E132" s="46">
        <v>150</v>
      </c>
    </row>
    <row r="133" spans="1:5" ht="12" customHeight="1" x14ac:dyDescent="0.2">
      <c r="A133" s="43">
        <v>132</v>
      </c>
      <c r="B133" s="45" t="s">
        <v>890</v>
      </c>
      <c r="C133" s="44" t="s">
        <v>49</v>
      </c>
      <c r="D133" s="46">
        <v>140</v>
      </c>
      <c r="E133" s="46">
        <v>180</v>
      </c>
    </row>
    <row r="134" spans="1:5" ht="12" customHeight="1" x14ac:dyDescent="0.2">
      <c r="A134" s="43">
        <v>133</v>
      </c>
      <c r="B134" s="45" t="s">
        <v>891</v>
      </c>
      <c r="C134" s="44" t="s">
        <v>47</v>
      </c>
      <c r="D134" s="46">
        <v>560</v>
      </c>
      <c r="E134" s="46">
        <v>720</v>
      </c>
    </row>
    <row r="135" spans="1:5" ht="12" customHeight="1" x14ac:dyDescent="0.2">
      <c r="A135" s="43">
        <v>134</v>
      </c>
      <c r="B135" s="45" t="s">
        <v>891</v>
      </c>
      <c r="C135" s="44" t="s">
        <v>47</v>
      </c>
      <c r="D135" s="46">
        <v>280</v>
      </c>
      <c r="E135" s="46">
        <v>360</v>
      </c>
    </row>
    <row r="136" spans="1:5" ht="12" customHeight="1" x14ac:dyDescent="0.2">
      <c r="A136" s="43">
        <v>135</v>
      </c>
      <c r="B136" s="45" t="s">
        <v>891</v>
      </c>
      <c r="C136" s="44" t="s">
        <v>459</v>
      </c>
      <c r="D136" s="46">
        <v>100</v>
      </c>
      <c r="E136" s="46">
        <v>140</v>
      </c>
    </row>
    <row r="137" spans="1:5" ht="12" customHeight="1" x14ac:dyDescent="0.2">
      <c r="A137" s="43">
        <v>136</v>
      </c>
      <c r="B137" s="45" t="s">
        <v>891</v>
      </c>
      <c r="C137" s="44" t="s">
        <v>332</v>
      </c>
      <c r="D137" s="46">
        <v>80</v>
      </c>
      <c r="E137" s="46">
        <v>120</v>
      </c>
    </row>
    <row r="138" spans="1:5" ht="12" customHeight="1" x14ac:dyDescent="0.2">
      <c r="A138" s="43">
        <v>137</v>
      </c>
      <c r="B138" s="45" t="s">
        <v>891</v>
      </c>
      <c r="C138" s="44" t="s">
        <v>460</v>
      </c>
      <c r="D138" s="46">
        <v>120</v>
      </c>
      <c r="E138" s="46">
        <v>150</v>
      </c>
    </row>
    <row r="139" spans="1:5" ht="12" customHeight="1" x14ac:dyDescent="0.2">
      <c r="A139" s="43">
        <v>138</v>
      </c>
      <c r="B139" s="45" t="s">
        <v>892</v>
      </c>
      <c r="C139" s="44" t="s">
        <v>50</v>
      </c>
      <c r="D139" s="46">
        <v>240</v>
      </c>
      <c r="E139" s="46">
        <v>300</v>
      </c>
    </row>
    <row r="140" spans="1:5" ht="12" customHeight="1" x14ac:dyDescent="0.2">
      <c r="A140" s="43">
        <v>139</v>
      </c>
      <c r="B140" s="45" t="s">
        <v>892</v>
      </c>
      <c r="C140" s="44" t="s">
        <v>50</v>
      </c>
      <c r="D140" s="46">
        <v>240</v>
      </c>
      <c r="E140" s="46">
        <v>300</v>
      </c>
    </row>
    <row r="141" spans="1:5" ht="12" customHeight="1" x14ac:dyDescent="0.2">
      <c r="A141" s="43">
        <v>140</v>
      </c>
      <c r="B141" s="45" t="s">
        <v>892</v>
      </c>
      <c r="C141" s="44" t="s">
        <v>48</v>
      </c>
      <c r="D141" s="46">
        <v>340</v>
      </c>
      <c r="E141" s="46">
        <v>400</v>
      </c>
    </row>
    <row r="142" spans="1:5" ht="12" customHeight="1" x14ac:dyDescent="0.2">
      <c r="A142" s="43">
        <v>141</v>
      </c>
      <c r="B142" s="45" t="s">
        <v>892</v>
      </c>
      <c r="C142" s="44" t="s">
        <v>48</v>
      </c>
      <c r="D142" s="46">
        <v>340</v>
      </c>
      <c r="E142" s="46">
        <v>400</v>
      </c>
    </row>
    <row r="143" spans="1:5" ht="12" customHeight="1" x14ac:dyDescent="0.2">
      <c r="A143" s="43">
        <v>142</v>
      </c>
      <c r="B143" s="45" t="s">
        <v>892</v>
      </c>
      <c r="C143" s="44" t="s">
        <v>49</v>
      </c>
      <c r="D143" s="46">
        <v>120</v>
      </c>
      <c r="E143" s="46">
        <v>150</v>
      </c>
    </row>
    <row r="144" spans="1:5" ht="12" customHeight="1" x14ac:dyDescent="0.2">
      <c r="A144" s="43">
        <v>143</v>
      </c>
      <c r="B144" s="45" t="s">
        <v>858</v>
      </c>
      <c r="C144" s="44" t="s">
        <v>461</v>
      </c>
      <c r="D144" s="46">
        <v>180</v>
      </c>
      <c r="E144" s="46">
        <v>200</v>
      </c>
    </row>
    <row r="145" spans="1:5" ht="12" customHeight="1" x14ac:dyDescent="0.2">
      <c r="A145" s="43">
        <v>144</v>
      </c>
      <c r="B145" s="45" t="s">
        <v>858</v>
      </c>
      <c r="C145" s="44" t="s">
        <v>462</v>
      </c>
      <c r="D145" s="46">
        <v>600</v>
      </c>
      <c r="E145" s="46">
        <v>720</v>
      </c>
    </row>
    <row r="146" spans="1:5" ht="12" customHeight="1" x14ac:dyDescent="0.2">
      <c r="A146" s="43">
        <v>145</v>
      </c>
      <c r="B146" s="45" t="s">
        <v>858</v>
      </c>
      <c r="C146" s="44" t="s">
        <v>51</v>
      </c>
      <c r="D146" s="46">
        <v>220</v>
      </c>
      <c r="E146" s="46">
        <v>250</v>
      </c>
    </row>
    <row r="147" spans="1:5" ht="12" customHeight="1" x14ac:dyDescent="0.2">
      <c r="A147" s="43">
        <v>146</v>
      </c>
      <c r="B147" s="45" t="s">
        <v>858</v>
      </c>
      <c r="C147" s="44" t="s">
        <v>463</v>
      </c>
      <c r="D147" s="46">
        <v>90</v>
      </c>
      <c r="E147" s="46">
        <v>120</v>
      </c>
    </row>
    <row r="148" spans="1:5" ht="12" customHeight="1" x14ac:dyDescent="0.2">
      <c r="A148" s="43">
        <v>147</v>
      </c>
      <c r="B148" s="45" t="s">
        <v>858</v>
      </c>
      <c r="C148" s="44" t="s">
        <v>463</v>
      </c>
      <c r="D148" s="46">
        <v>90</v>
      </c>
      <c r="E148" s="46">
        <v>120</v>
      </c>
    </row>
    <row r="149" spans="1:5" ht="12" customHeight="1" x14ac:dyDescent="0.2">
      <c r="A149" s="43">
        <v>148</v>
      </c>
      <c r="B149" s="45" t="s">
        <v>858</v>
      </c>
      <c r="C149" s="44" t="s">
        <v>463</v>
      </c>
      <c r="D149" s="46">
        <v>90</v>
      </c>
      <c r="E149" s="46">
        <v>120</v>
      </c>
    </row>
    <row r="150" spans="1:5" ht="12" customHeight="1" x14ac:dyDescent="0.2">
      <c r="A150" s="43">
        <v>149</v>
      </c>
      <c r="B150" s="45" t="s">
        <v>858</v>
      </c>
      <c r="C150" s="44" t="s">
        <v>49</v>
      </c>
      <c r="D150" s="46">
        <v>120</v>
      </c>
      <c r="E150" s="46">
        <v>150</v>
      </c>
    </row>
    <row r="151" spans="1:5" ht="12" customHeight="1" x14ac:dyDescent="0.2">
      <c r="A151" s="43">
        <v>150</v>
      </c>
      <c r="B151" s="45" t="s">
        <v>29</v>
      </c>
      <c r="C151" s="44" t="s">
        <v>464</v>
      </c>
      <c r="D151" s="46">
        <v>120</v>
      </c>
      <c r="E151" s="46">
        <v>180</v>
      </c>
    </row>
    <row r="152" spans="1:5" ht="12" customHeight="1" x14ac:dyDescent="0.2">
      <c r="A152" s="43">
        <v>151</v>
      </c>
      <c r="B152" s="45" t="s">
        <v>856</v>
      </c>
      <c r="C152" s="44" t="s">
        <v>465</v>
      </c>
      <c r="D152" s="46">
        <v>300</v>
      </c>
      <c r="E152" s="46">
        <v>400</v>
      </c>
    </row>
    <row r="153" spans="1:5" ht="12" customHeight="1" x14ac:dyDescent="0.2">
      <c r="A153" s="43">
        <v>152</v>
      </c>
      <c r="B153" s="45" t="s">
        <v>29</v>
      </c>
      <c r="C153" s="44" t="s">
        <v>466</v>
      </c>
      <c r="D153" s="46">
        <v>150</v>
      </c>
      <c r="E153" s="46">
        <v>200</v>
      </c>
    </row>
    <row r="154" spans="1:5" ht="12" customHeight="1" x14ac:dyDescent="0.2">
      <c r="A154" s="43">
        <v>153</v>
      </c>
      <c r="B154" s="45" t="s">
        <v>894</v>
      </c>
      <c r="C154" s="44" t="s">
        <v>467</v>
      </c>
      <c r="D154" s="46">
        <v>90</v>
      </c>
      <c r="E154" s="46">
        <v>180</v>
      </c>
    </row>
    <row r="155" spans="1:5" ht="12" customHeight="1" x14ac:dyDescent="0.2">
      <c r="A155" s="43">
        <v>154</v>
      </c>
      <c r="B155" s="45" t="s">
        <v>822</v>
      </c>
      <c r="C155" s="44" t="s">
        <v>468</v>
      </c>
      <c r="D155" s="46">
        <v>240</v>
      </c>
      <c r="E155" s="46">
        <v>340</v>
      </c>
    </row>
    <row r="156" spans="1:5" ht="12" customHeight="1" x14ac:dyDescent="0.2">
      <c r="A156" s="43">
        <v>155</v>
      </c>
      <c r="B156" s="45" t="s">
        <v>875</v>
      </c>
      <c r="C156" s="44" t="s">
        <v>469</v>
      </c>
      <c r="D156" s="46">
        <v>120</v>
      </c>
      <c r="E156" s="46">
        <v>160</v>
      </c>
    </row>
    <row r="157" spans="1:5" ht="12" customHeight="1" x14ac:dyDescent="0.2">
      <c r="A157" s="43">
        <v>156</v>
      </c>
      <c r="B157" s="45" t="s">
        <v>868</v>
      </c>
      <c r="C157" s="44" t="s">
        <v>470</v>
      </c>
      <c r="D157" s="46">
        <v>120</v>
      </c>
      <c r="E157" s="46">
        <v>180</v>
      </c>
    </row>
    <row r="158" spans="1:5" ht="12" customHeight="1" x14ac:dyDescent="0.2">
      <c r="A158" s="43">
        <v>157</v>
      </c>
      <c r="B158" s="45" t="s">
        <v>870</v>
      </c>
      <c r="C158" s="44" t="s">
        <v>471</v>
      </c>
      <c r="D158" s="46">
        <v>150</v>
      </c>
      <c r="E158" s="46">
        <v>200</v>
      </c>
    </row>
    <row r="159" spans="1:5" ht="12" customHeight="1" x14ac:dyDescent="0.2">
      <c r="A159" s="43">
        <v>158</v>
      </c>
      <c r="B159" s="45" t="s">
        <v>870</v>
      </c>
      <c r="C159" s="44" t="s">
        <v>471</v>
      </c>
      <c r="D159" s="46">
        <v>150</v>
      </c>
      <c r="E159" s="46">
        <v>200</v>
      </c>
    </row>
    <row r="160" spans="1:5" ht="12" customHeight="1" x14ac:dyDescent="0.2">
      <c r="A160" s="43">
        <v>159</v>
      </c>
      <c r="B160" s="45" t="s">
        <v>880</v>
      </c>
      <c r="C160" s="44" t="s">
        <v>472</v>
      </c>
      <c r="D160" s="46">
        <v>1600</v>
      </c>
      <c r="E160" s="46">
        <v>2200</v>
      </c>
    </row>
    <row r="161" spans="1:5" ht="12" customHeight="1" x14ac:dyDescent="0.2">
      <c r="A161" s="43">
        <v>160</v>
      </c>
      <c r="B161" s="45" t="s">
        <v>881</v>
      </c>
      <c r="C161" s="44" t="s">
        <v>473</v>
      </c>
      <c r="D161" s="46">
        <v>100</v>
      </c>
      <c r="E161" s="46">
        <v>200</v>
      </c>
    </row>
    <row r="162" spans="1:5" ht="12" customHeight="1" x14ac:dyDescent="0.2">
      <c r="A162" s="43">
        <v>161</v>
      </c>
      <c r="B162" s="45" t="s">
        <v>895</v>
      </c>
      <c r="C162" s="44" t="s">
        <v>42</v>
      </c>
      <c r="D162" s="46">
        <v>150</v>
      </c>
      <c r="E162" s="46">
        <v>200</v>
      </c>
    </row>
    <row r="163" spans="1:5" ht="12" customHeight="1" x14ac:dyDescent="0.2">
      <c r="A163" s="43">
        <v>162</v>
      </c>
      <c r="B163" s="45" t="s">
        <v>829</v>
      </c>
      <c r="C163" s="44" t="s">
        <v>474</v>
      </c>
      <c r="D163" s="46">
        <v>500</v>
      </c>
      <c r="E163" s="46">
        <v>700</v>
      </c>
    </row>
    <row r="164" spans="1:5" ht="12" customHeight="1" x14ac:dyDescent="0.2">
      <c r="A164" s="43">
        <v>163</v>
      </c>
      <c r="B164" s="45" t="s">
        <v>885</v>
      </c>
      <c r="C164" s="44" t="s">
        <v>475</v>
      </c>
      <c r="D164" s="46">
        <v>2400</v>
      </c>
      <c r="E164" s="46">
        <v>3000</v>
      </c>
    </row>
    <row r="165" spans="1:5" ht="12" customHeight="1" x14ac:dyDescent="0.2">
      <c r="A165" s="43">
        <v>164</v>
      </c>
      <c r="B165" s="45" t="s">
        <v>885</v>
      </c>
      <c r="C165" s="44" t="s">
        <v>476</v>
      </c>
      <c r="D165" s="46">
        <v>900</v>
      </c>
      <c r="E165" s="46">
        <v>1200</v>
      </c>
    </row>
    <row r="166" spans="1:5" ht="12" customHeight="1" x14ac:dyDescent="0.2">
      <c r="A166" s="43">
        <v>165</v>
      </c>
      <c r="B166" s="45" t="s">
        <v>889</v>
      </c>
      <c r="C166" s="44" t="s">
        <v>477</v>
      </c>
      <c r="D166" s="46">
        <v>80</v>
      </c>
      <c r="E166" s="46">
        <v>120</v>
      </c>
    </row>
    <row r="167" spans="1:5" ht="12" customHeight="1" x14ac:dyDescent="0.2">
      <c r="A167" s="43">
        <v>166</v>
      </c>
      <c r="B167" s="45" t="s">
        <v>858</v>
      </c>
      <c r="C167" s="44" t="s">
        <v>478</v>
      </c>
      <c r="D167" s="46">
        <v>120</v>
      </c>
      <c r="E167" s="46">
        <v>140</v>
      </c>
    </row>
    <row r="168" spans="1:5" ht="12" customHeight="1" x14ac:dyDescent="0.2">
      <c r="A168" s="43">
        <v>167</v>
      </c>
      <c r="B168" s="45" t="s">
        <v>858</v>
      </c>
      <c r="C168" s="44" t="s">
        <v>52</v>
      </c>
      <c r="D168" s="46">
        <v>190</v>
      </c>
      <c r="E168" s="46">
        <v>240</v>
      </c>
    </row>
    <row r="169" spans="1:5" ht="12" customHeight="1" x14ac:dyDescent="0.2">
      <c r="A169" s="43">
        <v>168</v>
      </c>
      <c r="B169" s="45" t="s">
        <v>858</v>
      </c>
      <c r="C169" s="44" t="s">
        <v>52</v>
      </c>
      <c r="D169" s="46">
        <v>190</v>
      </c>
      <c r="E169" s="46">
        <v>240</v>
      </c>
    </row>
    <row r="170" spans="1:5" ht="12" customHeight="1" x14ac:dyDescent="0.2">
      <c r="A170" s="43">
        <v>169</v>
      </c>
      <c r="B170" s="45" t="s">
        <v>896</v>
      </c>
      <c r="C170" s="44" t="s">
        <v>479</v>
      </c>
      <c r="D170" s="46">
        <v>90</v>
      </c>
      <c r="E170" s="46">
        <v>120</v>
      </c>
    </row>
    <row r="171" spans="1:5" ht="12" customHeight="1" x14ac:dyDescent="0.2">
      <c r="A171" s="43">
        <v>170</v>
      </c>
      <c r="B171" s="45" t="s">
        <v>896</v>
      </c>
      <c r="C171" s="44" t="s">
        <v>479</v>
      </c>
      <c r="D171" s="46">
        <v>90</v>
      </c>
      <c r="E171" s="46">
        <v>120</v>
      </c>
    </row>
    <row r="172" spans="1:5" ht="12" customHeight="1" x14ac:dyDescent="0.2">
      <c r="A172" s="43">
        <v>171</v>
      </c>
      <c r="B172" s="45" t="s">
        <v>29</v>
      </c>
      <c r="C172" s="44" t="s">
        <v>480</v>
      </c>
      <c r="D172" s="46">
        <v>200</v>
      </c>
      <c r="E172" s="46">
        <v>300</v>
      </c>
    </row>
    <row r="173" spans="1:5" ht="12" customHeight="1" x14ac:dyDescent="0.2">
      <c r="A173" s="43">
        <v>172</v>
      </c>
      <c r="B173" s="45" t="s">
        <v>855</v>
      </c>
      <c r="C173" s="44" t="s">
        <v>481</v>
      </c>
      <c r="D173" s="46">
        <v>150</v>
      </c>
      <c r="E173" s="46">
        <v>250</v>
      </c>
    </row>
    <row r="174" spans="1:5" ht="12" customHeight="1" x14ac:dyDescent="0.2">
      <c r="A174" s="43">
        <v>173</v>
      </c>
      <c r="B174" s="45" t="s">
        <v>843</v>
      </c>
      <c r="C174" s="44" t="s">
        <v>482</v>
      </c>
      <c r="D174" s="46">
        <v>340</v>
      </c>
      <c r="E174" s="46">
        <v>480</v>
      </c>
    </row>
    <row r="175" spans="1:5" ht="12" customHeight="1" x14ac:dyDescent="0.2">
      <c r="A175" s="43">
        <v>174</v>
      </c>
      <c r="B175" s="45" t="s">
        <v>856</v>
      </c>
      <c r="C175" s="44" t="s">
        <v>481</v>
      </c>
      <c r="D175" s="46">
        <v>150</v>
      </c>
      <c r="E175" s="46">
        <v>250</v>
      </c>
    </row>
    <row r="176" spans="1:5" ht="12" customHeight="1" x14ac:dyDescent="0.2">
      <c r="A176" s="43">
        <v>175</v>
      </c>
      <c r="B176" s="45" t="s">
        <v>29</v>
      </c>
      <c r="C176" s="44" t="s">
        <v>483</v>
      </c>
      <c r="D176" s="46">
        <v>140</v>
      </c>
      <c r="E176" s="46">
        <v>180</v>
      </c>
    </row>
    <row r="177" spans="1:5" ht="12" customHeight="1" x14ac:dyDescent="0.2">
      <c r="A177" s="43">
        <v>176</v>
      </c>
      <c r="B177" s="45" t="s">
        <v>868</v>
      </c>
      <c r="C177" s="44" t="s">
        <v>484</v>
      </c>
      <c r="D177" s="46">
        <v>150</v>
      </c>
      <c r="E177" s="46">
        <v>200</v>
      </c>
    </row>
    <row r="178" spans="1:5" ht="12" customHeight="1" x14ac:dyDescent="0.2">
      <c r="A178" s="43">
        <v>177</v>
      </c>
      <c r="B178" s="45" t="s">
        <v>868</v>
      </c>
      <c r="C178" s="44" t="s">
        <v>485</v>
      </c>
      <c r="D178" s="46">
        <v>90</v>
      </c>
      <c r="E178" s="46">
        <v>110</v>
      </c>
    </row>
    <row r="179" spans="1:5" ht="12" customHeight="1" x14ac:dyDescent="0.2">
      <c r="A179" s="43">
        <v>178</v>
      </c>
      <c r="B179" s="45" t="s">
        <v>896</v>
      </c>
      <c r="C179" s="44" t="s">
        <v>486</v>
      </c>
      <c r="D179" s="46">
        <v>120</v>
      </c>
      <c r="E179" s="46">
        <v>180</v>
      </c>
    </row>
    <row r="180" spans="1:5" ht="12" customHeight="1" x14ac:dyDescent="0.2">
      <c r="A180" s="43">
        <v>179</v>
      </c>
      <c r="B180" s="45" t="s">
        <v>896</v>
      </c>
      <c r="C180" s="44" t="s">
        <v>486</v>
      </c>
      <c r="D180" s="46">
        <v>120</v>
      </c>
      <c r="E180" s="46">
        <v>180</v>
      </c>
    </row>
    <row r="181" spans="1:5" ht="12" customHeight="1" x14ac:dyDescent="0.2">
      <c r="A181" s="43">
        <v>180</v>
      </c>
      <c r="B181" s="45" t="s">
        <v>888</v>
      </c>
      <c r="C181" s="44" t="s">
        <v>487</v>
      </c>
      <c r="D181" s="46">
        <v>60</v>
      </c>
      <c r="E181" s="46">
        <v>100</v>
      </c>
    </row>
    <row r="182" spans="1:5" ht="12" customHeight="1" x14ac:dyDescent="0.2">
      <c r="A182" s="43">
        <v>181</v>
      </c>
      <c r="B182" s="45" t="s">
        <v>888</v>
      </c>
      <c r="C182" s="44" t="s">
        <v>487</v>
      </c>
      <c r="D182" s="46">
        <v>60</v>
      </c>
      <c r="E182" s="46">
        <v>100</v>
      </c>
    </row>
    <row r="183" spans="1:5" ht="12" customHeight="1" x14ac:dyDescent="0.2">
      <c r="A183" s="43">
        <v>182</v>
      </c>
      <c r="B183" s="45" t="s">
        <v>889</v>
      </c>
      <c r="C183" s="44" t="s">
        <v>488</v>
      </c>
      <c r="D183" s="46">
        <v>100</v>
      </c>
      <c r="E183" s="46">
        <v>150</v>
      </c>
    </row>
    <row r="184" spans="1:5" ht="12" customHeight="1" x14ac:dyDescent="0.2">
      <c r="A184" s="43">
        <v>183</v>
      </c>
      <c r="B184" s="45" t="s">
        <v>890</v>
      </c>
      <c r="C184" s="44" t="s">
        <v>489</v>
      </c>
      <c r="D184" s="46">
        <v>80</v>
      </c>
      <c r="E184" s="46">
        <v>120</v>
      </c>
    </row>
    <row r="185" spans="1:5" ht="12" customHeight="1" x14ac:dyDescent="0.2">
      <c r="A185" s="43">
        <v>184</v>
      </c>
      <c r="B185" s="45" t="s">
        <v>890</v>
      </c>
      <c r="C185" s="44" t="s">
        <v>490</v>
      </c>
      <c r="D185" s="46">
        <v>80</v>
      </c>
      <c r="E185" s="46">
        <v>120</v>
      </c>
    </row>
    <row r="186" spans="1:5" ht="12" customHeight="1" x14ac:dyDescent="0.2">
      <c r="A186" s="43">
        <v>185</v>
      </c>
      <c r="B186" s="45" t="s">
        <v>890</v>
      </c>
      <c r="C186" s="44" t="s">
        <v>491</v>
      </c>
      <c r="D186" s="46">
        <v>80</v>
      </c>
      <c r="E186" s="46">
        <v>120</v>
      </c>
    </row>
    <row r="187" spans="1:5" ht="12" customHeight="1" x14ac:dyDescent="0.2">
      <c r="A187" s="43">
        <v>186</v>
      </c>
      <c r="B187" s="45" t="s">
        <v>891</v>
      </c>
      <c r="C187" s="44" t="s">
        <v>331</v>
      </c>
      <c r="D187" s="46">
        <v>80</v>
      </c>
      <c r="E187" s="46">
        <v>120</v>
      </c>
    </row>
    <row r="188" spans="1:5" ht="12" customHeight="1" x14ac:dyDescent="0.2">
      <c r="A188" s="43">
        <v>187</v>
      </c>
      <c r="B188" s="45" t="s">
        <v>900</v>
      </c>
      <c r="C188" s="44" t="s">
        <v>492</v>
      </c>
      <c r="D188" s="46">
        <v>200</v>
      </c>
      <c r="E188" s="46">
        <v>280</v>
      </c>
    </row>
    <row r="189" spans="1:5" ht="12" customHeight="1" x14ac:dyDescent="0.2">
      <c r="A189" s="43">
        <v>188</v>
      </c>
      <c r="B189" s="45" t="s">
        <v>900</v>
      </c>
      <c r="C189" s="44" t="s">
        <v>493</v>
      </c>
      <c r="D189" s="46">
        <v>280</v>
      </c>
      <c r="E189" s="46">
        <v>500</v>
      </c>
    </row>
    <row r="190" spans="1:5" ht="12" customHeight="1" x14ac:dyDescent="0.2">
      <c r="A190" s="43">
        <v>189</v>
      </c>
      <c r="B190" s="45" t="s">
        <v>868</v>
      </c>
      <c r="C190" s="44" t="s">
        <v>494</v>
      </c>
      <c r="D190" s="46">
        <v>500</v>
      </c>
      <c r="E190" s="46">
        <v>800</v>
      </c>
    </row>
    <row r="191" spans="1:5" ht="12" customHeight="1" x14ac:dyDescent="0.2">
      <c r="A191" s="43">
        <v>190</v>
      </c>
      <c r="B191" s="45" t="s">
        <v>868</v>
      </c>
      <c r="C191" s="44" t="s">
        <v>495</v>
      </c>
      <c r="D191" s="46">
        <v>200</v>
      </c>
      <c r="E191" s="46">
        <v>300</v>
      </c>
    </row>
    <row r="192" spans="1:5" ht="12" customHeight="1" x14ac:dyDescent="0.2">
      <c r="A192" s="43">
        <v>191</v>
      </c>
      <c r="B192" s="45" t="s">
        <v>868</v>
      </c>
      <c r="C192" s="44" t="s">
        <v>495</v>
      </c>
      <c r="D192" s="46">
        <v>200</v>
      </c>
      <c r="E192" s="46">
        <v>300</v>
      </c>
    </row>
    <row r="193" spans="1:5" ht="12" customHeight="1" x14ac:dyDescent="0.2">
      <c r="A193" s="43">
        <v>192</v>
      </c>
      <c r="B193" s="45" t="s">
        <v>880</v>
      </c>
      <c r="C193" s="44" t="s">
        <v>496</v>
      </c>
      <c r="D193" s="46">
        <v>1250</v>
      </c>
      <c r="E193" s="46">
        <v>2000</v>
      </c>
    </row>
    <row r="194" spans="1:5" ht="12" customHeight="1" x14ac:dyDescent="0.2">
      <c r="A194" s="43">
        <v>193</v>
      </c>
      <c r="B194" s="45" t="s">
        <v>880</v>
      </c>
      <c r="C194" s="44" t="s">
        <v>497</v>
      </c>
      <c r="D194" s="46">
        <v>60</v>
      </c>
      <c r="E194" s="46">
        <v>120</v>
      </c>
    </row>
    <row r="195" spans="1:5" ht="12" customHeight="1" x14ac:dyDescent="0.2">
      <c r="A195" s="43">
        <v>194</v>
      </c>
      <c r="B195" s="45" t="s">
        <v>881</v>
      </c>
      <c r="C195" s="44" t="s">
        <v>498</v>
      </c>
      <c r="D195" s="46">
        <v>800</v>
      </c>
      <c r="E195" s="46">
        <v>1200</v>
      </c>
    </row>
    <row r="196" spans="1:5" ht="12" customHeight="1" x14ac:dyDescent="0.2">
      <c r="A196" s="43">
        <v>195</v>
      </c>
      <c r="B196" s="45" t="s">
        <v>883</v>
      </c>
      <c r="C196" s="44" t="s">
        <v>499</v>
      </c>
      <c r="D196" s="46">
        <v>500</v>
      </c>
      <c r="E196" s="46">
        <v>800</v>
      </c>
    </row>
    <row r="197" spans="1:5" ht="12" customHeight="1" x14ac:dyDescent="0.2">
      <c r="A197" s="43">
        <v>196</v>
      </c>
      <c r="B197" s="45" t="s">
        <v>901</v>
      </c>
      <c r="C197" s="44" t="s">
        <v>500</v>
      </c>
      <c r="D197" s="46">
        <v>240</v>
      </c>
      <c r="E197" s="46">
        <v>320</v>
      </c>
    </row>
    <row r="198" spans="1:5" ht="12" customHeight="1" x14ac:dyDescent="0.2">
      <c r="A198" s="43">
        <v>197</v>
      </c>
      <c r="B198" s="45" t="s">
        <v>902</v>
      </c>
      <c r="C198" s="44" t="s">
        <v>501</v>
      </c>
      <c r="D198" s="46">
        <v>520</v>
      </c>
      <c r="E198" s="46">
        <v>700</v>
      </c>
    </row>
    <row r="199" spans="1:5" ht="12" customHeight="1" x14ac:dyDescent="0.2">
      <c r="A199" s="43">
        <v>198</v>
      </c>
      <c r="B199" s="45" t="s">
        <v>884</v>
      </c>
      <c r="C199" s="44" t="s">
        <v>502</v>
      </c>
      <c r="D199" s="46">
        <v>170</v>
      </c>
      <c r="E199" s="46">
        <v>240</v>
      </c>
    </row>
    <row r="200" spans="1:5" ht="12" customHeight="1" x14ac:dyDescent="0.2">
      <c r="A200" s="43">
        <v>199</v>
      </c>
      <c r="B200" s="45" t="s">
        <v>884</v>
      </c>
      <c r="C200" s="44" t="s">
        <v>503</v>
      </c>
      <c r="D200" s="46">
        <v>170</v>
      </c>
      <c r="E200" s="46">
        <v>240</v>
      </c>
    </row>
    <row r="201" spans="1:5" ht="12" customHeight="1" x14ac:dyDescent="0.2">
      <c r="A201" s="43">
        <v>200</v>
      </c>
      <c r="B201" s="45" t="s">
        <v>884</v>
      </c>
      <c r="C201" s="44" t="s">
        <v>504</v>
      </c>
      <c r="D201" s="46">
        <v>280</v>
      </c>
      <c r="E201" s="46">
        <v>360</v>
      </c>
    </row>
    <row r="202" spans="1:5" ht="12" customHeight="1" x14ac:dyDescent="0.2">
      <c r="A202" s="43">
        <v>201</v>
      </c>
      <c r="B202" s="45" t="s">
        <v>885</v>
      </c>
      <c r="C202" s="44" t="s">
        <v>505</v>
      </c>
      <c r="D202" s="46">
        <v>800</v>
      </c>
      <c r="E202" s="46">
        <v>1200</v>
      </c>
    </row>
    <row r="203" spans="1:5" ht="12" customHeight="1" x14ac:dyDescent="0.2">
      <c r="A203" s="43">
        <v>202</v>
      </c>
      <c r="B203" s="45" t="s">
        <v>885</v>
      </c>
      <c r="C203" s="44" t="s">
        <v>506</v>
      </c>
      <c r="D203" s="46">
        <v>2000</v>
      </c>
      <c r="E203" s="46">
        <v>3000</v>
      </c>
    </row>
    <row r="204" spans="1:5" ht="12" customHeight="1" x14ac:dyDescent="0.2">
      <c r="A204" s="43">
        <v>203</v>
      </c>
      <c r="B204" s="45" t="s">
        <v>885</v>
      </c>
      <c r="C204" s="44" t="s">
        <v>507</v>
      </c>
      <c r="D204" s="46">
        <v>2400</v>
      </c>
      <c r="E204" s="46">
        <v>3400</v>
      </c>
    </row>
    <row r="205" spans="1:5" ht="12" customHeight="1" x14ac:dyDescent="0.2">
      <c r="A205" s="43">
        <v>204</v>
      </c>
      <c r="B205" s="45" t="s">
        <v>885</v>
      </c>
      <c r="C205" s="44" t="s">
        <v>508</v>
      </c>
      <c r="D205" s="46">
        <v>400</v>
      </c>
      <c r="E205" s="46">
        <v>600</v>
      </c>
    </row>
    <row r="206" spans="1:5" ht="12" customHeight="1" x14ac:dyDescent="0.2">
      <c r="A206" s="43">
        <v>205</v>
      </c>
      <c r="B206" s="45" t="s">
        <v>887</v>
      </c>
      <c r="C206" s="44" t="s">
        <v>55</v>
      </c>
      <c r="D206" s="46">
        <v>480</v>
      </c>
      <c r="E206" s="46">
        <v>650</v>
      </c>
    </row>
    <row r="207" spans="1:5" ht="12" customHeight="1" x14ac:dyDescent="0.2">
      <c r="A207" s="43">
        <v>206</v>
      </c>
      <c r="B207" s="45" t="s">
        <v>830</v>
      </c>
      <c r="C207" s="44" t="s">
        <v>55</v>
      </c>
      <c r="D207" s="46">
        <v>400</v>
      </c>
      <c r="E207" s="46">
        <v>600</v>
      </c>
    </row>
    <row r="208" spans="1:5" ht="12" customHeight="1" x14ac:dyDescent="0.2">
      <c r="A208" s="43">
        <v>207</v>
      </c>
      <c r="B208" s="45" t="s">
        <v>830</v>
      </c>
      <c r="C208" s="44" t="s">
        <v>509</v>
      </c>
      <c r="D208" s="46">
        <v>100</v>
      </c>
      <c r="E208" s="46">
        <v>150</v>
      </c>
    </row>
    <row r="209" spans="1:5" ht="12" customHeight="1" x14ac:dyDescent="0.2">
      <c r="A209" s="43">
        <v>208</v>
      </c>
      <c r="B209" s="45" t="s">
        <v>830</v>
      </c>
      <c r="C209" s="44" t="s">
        <v>510</v>
      </c>
      <c r="D209" s="46">
        <v>400</v>
      </c>
      <c r="E209" s="46">
        <v>600</v>
      </c>
    </row>
    <row r="210" spans="1:5" ht="12" customHeight="1" x14ac:dyDescent="0.2">
      <c r="A210" s="43">
        <v>209</v>
      </c>
      <c r="B210" s="45" t="s">
        <v>903</v>
      </c>
      <c r="C210" s="44" t="s">
        <v>511</v>
      </c>
      <c r="D210" s="46">
        <v>1200</v>
      </c>
      <c r="E210" s="46">
        <v>2600</v>
      </c>
    </row>
    <row r="211" spans="1:5" ht="12" customHeight="1" x14ac:dyDescent="0.2">
      <c r="A211" s="43">
        <v>210</v>
      </c>
      <c r="B211" s="45" t="s">
        <v>903</v>
      </c>
      <c r="C211" s="44" t="s">
        <v>512</v>
      </c>
      <c r="D211" s="46">
        <v>300</v>
      </c>
      <c r="E211" s="46">
        <v>380</v>
      </c>
    </row>
    <row r="212" spans="1:5" ht="12" customHeight="1" x14ac:dyDescent="0.2">
      <c r="A212" s="43">
        <v>211</v>
      </c>
      <c r="B212" s="45" t="s">
        <v>903</v>
      </c>
      <c r="C212" s="44" t="s">
        <v>513</v>
      </c>
      <c r="D212" s="46">
        <v>120</v>
      </c>
      <c r="E212" s="46">
        <v>170</v>
      </c>
    </row>
    <row r="213" spans="1:5" ht="12" customHeight="1" x14ac:dyDescent="0.2">
      <c r="A213" s="43">
        <v>212</v>
      </c>
      <c r="B213" s="45" t="s">
        <v>903</v>
      </c>
      <c r="C213" s="44" t="s">
        <v>514</v>
      </c>
      <c r="D213" s="46">
        <v>400</v>
      </c>
      <c r="E213" s="46">
        <v>600</v>
      </c>
    </row>
    <row r="214" spans="1:5" ht="12" customHeight="1" x14ac:dyDescent="0.2">
      <c r="A214" s="43">
        <v>213</v>
      </c>
      <c r="B214" s="45" t="s">
        <v>903</v>
      </c>
      <c r="C214" s="44" t="s">
        <v>59</v>
      </c>
      <c r="D214" s="46">
        <v>400</v>
      </c>
      <c r="E214" s="46">
        <v>500</v>
      </c>
    </row>
    <row r="215" spans="1:5" ht="12" customHeight="1" x14ac:dyDescent="0.2">
      <c r="A215" s="43">
        <v>214</v>
      </c>
      <c r="B215" s="45" t="s">
        <v>903</v>
      </c>
      <c r="C215" s="44" t="s">
        <v>60</v>
      </c>
      <c r="D215" s="46">
        <v>400</v>
      </c>
      <c r="E215" s="46">
        <v>600</v>
      </c>
    </row>
    <row r="216" spans="1:5" ht="12" customHeight="1" x14ac:dyDescent="0.2">
      <c r="A216" s="43">
        <v>215</v>
      </c>
      <c r="B216" s="45" t="s">
        <v>904</v>
      </c>
      <c r="C216" s="44" t="s">
        <v>515</v>
      </c>
      <c r="D216" s="46">
        <v>500</v>
      </c>
      <c r="E216" s="46">
        <v>700</v>
      </c>
    </row>
    <row r="217" spans="1:5" ht="12" customHeight="1" x14ac:dyDescent="0.2">
      <c r="A217" s="43">
        <v>216</v>
      </c>
      <c r="B217" s="45" t="s">
        <v>904</v>
      </c>
      <c r="C217" s="44" t="s">
        <v>516</v>
      </c>
      <c r="D217" s="46">
        <v>400</v>
      </c>
      <c r="E217" s="46">
        <v>600</v>
      </c>
    </row>
    <row r="218" spans="1:5" ht="12" customHeight="1" x14ac:dyDescent="0.2">
      <c r="A218" s="43">
        <v>217</v>
      </c>
      <c r="B218" s="45" t="s">
        <v>904</v>
      </c>
      <c r="C218" s="44" t="s">
        <v>55</v>
      </c>
      <c r="D218" s="46">
        <v>400</v>
      </c>
      <c r="E218" s="46">
        <v>600</v>
      </c>
    </row>
    <row r="219" spans="1:5" ht="12" customHeight="1" x14ac:dyDescent="0.2">
      <c r="A219" s="43">
        <v>218</v>
      </c>
      <c r="B219" s="45" t="s">
        <v>888</v>
      </c>
      <c r="C219" s="44" t="s">
        <v>58</v>
      </c>
      <c r="D219" s="46">
        <v>560</v>
      </c>
      <c r="E219" s="46">
        <v>650</v>
      </c>
    </row>
    <row r="220" spans="1:5" ht="12" customHeight="1" x14ac:dyDescent="0.2">
      <c r="A220" s="43">
        <v>219</v>
      </c>
      <c r="B220" s="45" t="s">
        <v>888</v>
      </c>
      <c r="C220" s="44" t="s">
        <v>55</v>
      </c>
      <c r="D220" s="46">
        <v>400</v>
      </c>
      <c r="E220" s="46">
        <v>600</v>
      </c>
    </row>
    <row r="221" spans="1:5" ht="12" customHeight="1" x14ac:dyDescent="0.2">
      <c r="A221" s="43">
        <v>220</v>
      </c>
      <c r="B221" s="45" t="s">
        <v>889</v>
      </c>
      <c r="C221" s="44" t="s">
        <v>517</v>
      </c>
      <c r="D221" s="46">
        <v>400</v>
      </c>
      <c r="E221" s="46">
        <v>600</v>
      </c>
    </row>
    <row r="222" spans="1:5" ht="12" customHeight="1" x14ac:dyDescent="0.2">
      <c r="A222" s="43">
        <v>221</v>
      </c>
      <c r="B222" s="45" t="s">
        <v>889</v>
      </c>
      <c r="C222" s="44" t="s">
        <v>518</v>
      </c>
      <c r="D222" s="46">
        <v>400</v>
      </c>
      <c r="E222" s="46">
        <v>600</v>
      </c>
    </row>
    <row r="223" spans="1:5" ht="12" customHeight="1" x14ac:dyDescent="0.2">
      <c r="A223" s="43">
        <v>222</v>
      </c>
      <c r="B223" s="45" t="s">
        <v>889</v>
      </c>
      <c r="C223" s="44" t="s">
        <v>500</v>
      </c>
      <c r="D223" s="46">
        <v>340</v>
      </c>
      <c r="E223" s="46">
        <v>420</v>
      </c>
    </row>
    <row r="224" spans="1:5" ht="12" customHeight="1" x14ac:dyDescent="0.2">
      <c r="A224" s="43">
        <v>223</v>
      </c>
      <c r="B224" s="45" t="s">
        <v>889</v>
      </c>
      <c r="C224" s="44" t="s">
        <v>519</v>
      </c>
      <c r="D224" s="46">
        <v>170</v>
      </c>
      <c r="E224" s="46">
        <v>220</v>
      </c>
    </row>
    <row r="225" spans="1:5" ht="12" customHeight="1" x14ac:dyDescent="0.2">
      <c r="A225" s="43">
        <v>224</v>
      </c>
      <c r="B225" s="45" t="s">
        <v>890</v>
      </c>
      <c r="C225" s="44" t="s">
        <v>520</v>
      </c>
      <c r="D225" s="46">
        <v>200</v>
      </c>
      <c r="E225" s="46">
        <v>250</v>
      </c>
    </row>
    <row r="226" spans="1:5" ht="12" customHeight="1" x14ac:dyDescent="0.2">
      <c r="A226" s="43">
        <v>225</v>
      </c>
      <c r="B226" s="45" t="s">
        <v>891</v>
      </c>
      <c r="C226" s="44" t="s">
        <v>320</v>
      </c>
      <c r="D226" s="46">
        <v>280</v>
      </c>
      <c r="E226" s="46">
        <v>320</v>
      </c>
    </row>
    <row r="227" spans="1:5" ht="12" customHeight="1" x14ac:dyDescent="0.2">
      <c r="A227" s="43">
        <v>226</v>
      </c>
      <c r="B227" s="45" t="s">
        <v>891</v>
      </c>
      <c r="C227" s="44" t="s">
        <v>319</v>
      </c>
      <c r="D227" s="46">
        <v>260</v>
      </c>
      <c r="E227" s="46">
        <v>320</v>
      </c>
    </row>
    <row r="228" spans="1:5" ht="12" customHeight="1" x14ac:dyDescent="0.2">
      <c r="A228" s="43">
        <v>227</v>
      </c>
      <c r="B228" s="45" t="s">
        <v>891</v>
      </c>
      <c r="C228" s="44" t="s">
        <v>321</v>
      </c>
      <c r="D228" s="46">
        <v>270</v>
      </c>
      <c r="E228" s="46">
        <v>320</v>
      </c>
    </row>
    <row r="229" spans="1:5" ht="12" customHeight="1" x14ac:dyDescent="0.2">
      <c r="A229" s="43">
        <v>228</v>
      </c>
      <c r="B229" s="45" t="s">
        <v>891</v>
      </c>
      <c r="C229" s="44" t="s">
        <v>521</v>
      </c>
      <c r="D229" s="46">
        <v>100</v>
      </c>
      <c r="E229" s="46">
        <v>150</v>
      </c>
    </row>
    <row r="230" spans="1:5" ht="12" customHeight="1" x14ac:dyDescent="0.2">
      <c r="A230" s="43">
        <v>229</v>
      </c>
      <c r="B230" s="45" t="s">
        <v>892</v>
      </c>
      <c r="C230" s="44" t="s">
        <v>522</v>
      </c>
      <c r="D230" s="46">
        <v>300</v>
      </c>
      <c r="E230" s="46">
        <v>400</v>
      </c>
    </row>
    <row r="231" spans="1:5" ht="12" customHeight="1" x14ac:dyDescent="0.2">
      <c r="A231" s="43">
        <v>230</v>
      </c>
      <c r="B231" s="45" t="s">
        <v>892</v>
      </c>
      <c r="C231" s="44" t="s">
        <v>523</v>
      </c>
      <c r="D231" s="46">
        <v>240</v>
      </c>
      <c r="E231" s="46">
        <v>280</v>
      </c>
    </row>
    <row r="232" spans="1:5" ht="12" customHeight="1" x14ac:dyDescent="0.2">
      <c r="A232" s="43">
        <v>231</v>
      </c>
      <c r="B232" s="45" t="s">
        <v>892</v>
      </c>
      <c r="C232" s="44" t="s">
        <v>519</v>
      </c>
      <c r="D232" s="46">
        <v>170</v>
      </c>
      <c r="E232" s="46">
        <v>220</v>
      </c>
    </row>
    <row r="233" spans="1:5" ht="12" customHeight="1" x14ac:dyDescent="0.2">
      <c r="A233" s="43">
        <v>232</v>
      </c>
      <c r="B233" s="45" t="s">
        <v>858</v>
      </c>
      <c r="C233" s="44" t="s">
        <v>322</v>
      </c>
      <c r="D233" s="46">
        <v>650</v>
      </c>
      <c r="E233" s="46">
        <v>850</v>
      </c>
    </row>
    <row r="234" spans="1:5" ht="12" customHeight="1" x14ac:dyDescent="0.2">
      <c r="A234" s="43">
        <v>233</v>
      </c>
      <c r="B234" s="45" t="s">
        <v>858</v>
      </c>
      <c r="C234" s="44" t="s">
        <v>323</v>
      </c>
      <c r="D234" s="46">
        <v>340</v>
      </c>
      <c r="E234" s="46">
        <v>460</v>
      </c>
    </row>
    <row r="235" spans="1:5" ht="12" customHeight="1" x14ac:dyDescent="0.2">
      <c r="A235" s="43">
        <v>234</v>
      </c>
      <c r="B235" s="45" t="s">
        <v>896</v>
      </c>
      <c r="C235" s="44" t="s">
        <v>324</v>
      </c>
      <c r="D235" s="46">
        <v>600</v>
      </c>
      <c r="E235" s="46">
        <v>750</v>
      </c>
    </row>
    <row r="236" spans="1:5" ht="12" customHeight="1" x14ac:dyDescent="0.2">
      <c r="A236" s="43">
        <v>235</v>
      </c>
      <c r="B236" s="45" t="s">
        <v>896</v>
      </c>
      <c r="C236" s="44" t="s">
        <v>325</v>
      </c>
      <c r="D236" s="46">
        <v>300</v>
      </c>
      <c r="E236" s="46">
        <v>460</v>
      </c>
    </row>
    <row r="237" spans="1:5" ht="12" customHeight="1" x14ac:dyDescent="0.2">
      <c r="A237" s="43">
        <v>236</v>
      </c>
      <c r="B237" s="45" t="s">
        <v>896</v>
      </c>
      <c r="C237" s="44" t="s">
        <v>524</v>
      </c>
      <c r="D237" s="46">
        <v>240</v>
      </c>
      <c r="E237" s="46">
        <v>280</v>
      </c>
    </row>
    <row r="238" spans="1:5" ht="12" customHeight="1" x14ac:dyDescent="0.2">
      <c r="A238" s="43">
        <v>237</v>
      </c>
      <c r="B238" s="45" t="s">
        <v>896</v>
      </c>
      <c r="C238" s="44" t="s">
        <v>525</v>
      </c>
      <c r="D238" s="46">
        <v>210</v>
      </c>
      <c r="E238" s="46">
        <v>260</v>
      </c>
    </row>
    <row r="239" spans="1:5" ht="12" customHeight="1" x14ac:dyDescent="0.2">
      <c r="A239" s="43">
        <v>238</v>
      </c>
      <c r="B239" s="45" t="s">
        <v>896</v>
      </c>
      <c r="C239" s="44" t="s">
        <v>526</v>
      </c>
      <c r="D239" s="46">
        <v>240</v>
      </c>
      <c r="E239" s="46">
        <v>280</v>
      </c>
    </row>
    <row r="240" spans="1:5" ht="12" customHeight="1" x14ac:dyDescent="0.2">
      <c r="A240" s="43">
        <v>239</v>
      </c>
      <c r="B240" s="45" t="s">
        <v>896</v>
      </c>
      <c r="C240" s="44" t="s">
        <v>526</v>
      </c>
      <c r="D240" s="46">
        <v>240</v>
      </c>
      <c r="E240" s="46">
        <v>280</v>
      </c>
    </row>
    <row r="241" spans="1:5" ht="12" customHeight="1" x14ac:dyDescent="0.2">
      <c r="A241" s="43">
        <v>240</v>
      </c>
      <c r="B241" s="45" t="s">
        <v>29</v>
      </c>
      <c r="C241" s="44" t="s">
        <v>527</v>
      </c>
      <c r="D241" s="46">
        <v>180</v>
      </c>
      <c r="E241" s="46">
        <v>220</v>
      </c>
    </row>
    <row r="242" spans="1:5" ht="12" customHeight="1" x14ac:dyDescent="0.2">
      <c r="A242" s="43">
        <v>241</v>
      </c>
      <c r="B242" s="45" t="s">
        <v>29</v>
      </c>
      <c r="C242" s="44" t="s">
        <v>528</v>
      </c>
      <c r="D242" s="46">
        <v>180</v>
      </c>
      <c r="E242" s="46">
        <v>280</v>
      </c>
    </row>
    <row r="243" spans="1:5" ht="12" customHeight="1" x14ac:dyDescent="0.2">
      <c r="A243" s="43">
        <v>242</v>
      </c>
      <c r="B243" s="45" t="s">
        <v>29</v>
      </c>
      <c r="C243" s="44" t="s">
        <v>529</v>
      </c>
      <c r="D243" s="46">
        <v>180</v>
      </c>
      <c r="E243" s="46">
        <v>220</v>
      </c>
    </row>
    <row r="244" spans="1:5" ht="12" customHeight="1" x14ac:dyDescent="0.2">
      <c r="A244" s="43">
        <v>243</v>
      </c>
      <c r="B244" s="45" t="s">
        <v>900</v>
      </c>
      <c r="C244" s="44" t="s">
        <v>530</v>
      </c>
      <c r="D244" s="46">
        <v>90</v>
      </c>
      <c r="E244" s="46">
        <v>120</v>
      </c>
    </row>
    <row r="245" spans="1:5" ht="12" customHeight="1" x14ac:dyDescent="0.2">
      <c r="A245" s="43">
        <v>244</v>
      </c>
      <c r="B245" s="45" t="s">
        <v>29</v>
      </c>
      <c r="C245" s="44" t="s">
        <v>531</v>
      </c>
      <c r="D245" s="46">
        <v>300</v>
      </c>
      <c r="E245" s="46">
        <v>440</v>
      </c>
    </row>
    <row r="246" spans="1:5" ht="12" customHeight="1" x14ac:dyDescent="0.2">
      <c r="A246" s="43">
        <v>245</v>
      </c>
      <c r="B246" s="45" t="s">
        <v>29</v>
      </c>
      <c r="C246" s="44" t="s">
        <v>532</v>
      </c>
      <c r="D246" s="46">
        <v>300</v>
      </c>
      <c r="E246" s="46">
        <v>400</v>
      </c>
    </row>
    <row r="247" spans="1:5" ht="12" customHeight="1" x14ac:dyDescent="0.2">
      <c r="A247" s="43">
        <v>246</v>
      </c>
      <c r="B247" s="45" t="s">
        <v>29</v>
      </c>
      <c r="C247" s="44" t="s">
        <v>533</v>
      </c>
      <c r="D247" s="46">
        <v>400</v>
      </c>
      <c r="E247" s="46">
        <v>500</v>
      </c>
    </row>
    <row r="248" spans="1:5" ht="12" customHeight="1" x14ac:dyDescent="0.2">
      <c r="A248" s="43">
        <v>247</v>
      </c>
      <c r="B248" s="45" t="s">
        <v>29</v>
      </c>
      <c r="C248" s="44" t="s">
        <v>534</v>
      </c>
      <c r="D248" s="46">
        <v>250</v>
      </c>
      <c r="E248" s="46">
        <v>350</v>
      </c>
    </row>
    <row r="249" spans="1:5" ht="12" customHeight="1" x14ac:dyDescent="0.2">
      <c r="A249" s="43">
        <v>248</v>
      </c>
      <c r="B249" s="45" t="s">
        <v>902</v>
      </c>
      <c r="C249" s="44" t="s">
        <v>535</v>
      </c>
      <c r="D249" s="46">
        <v>900</v>
      </c>
      <c r="E249" s="46">
        <v>1400</v>
      </c>
    </row>
    <row r="250" spans="1:5" ht="12" customHeight="1" x14ac:dyDescent="0.2">
      <c r="A250" s="43">
        <v>249</v>
      </c>
      <c r="B250" s="45" t="s">
        <v>903</v>
      </c>
      <c r="C250" s="44" t="s">
        <v>326</v>
      </c>
      <c r="D250" s="46">
        <v>220</v>
      </c>
      <c r="E250" s="46">
        <v>280</v>
      </c>
    </row>
    <row r="251" spans="1:5" ht="12" customHeight="1" x14ac:dyDescent="0.2">
      <c r="A251" s="43">
        <v>250</v>
      </c>
      <c r="B251" s="45" t="s">
        <v>889</v>
      </c>
      <c r="C251" s="44" t="s">
        <v>536</v>
      </c>
      <c r="D251" s="46">
        <v>240</v>
      </c>
      <c r="E251" s="46">
        <v>340</v>
      </c>
    </row>
    <row r="252" spans="1:5" ht="12" customHeight="1" x14ac:dyDescent="0.2">
      <c r="A252" s="43">
        <v>251</v>
      </c>
      <c r="B252" s="45" t="s">
        <v>889</v>
      </c>
      <c r="C252" s="44" t="s">
        <v>537</v>
      </c>
      <c r="D252" s="46">
        <v>380</v>
      </c>
      <c r="E252" s="46">
        <v>550</v>
      </c>
    </row>
    <row r="253" spans="1:5" ht="12" customHeight="1" x14ac:dyDescent="0.2">
      <c r="A253" s="43">
        <v>252</v>
      </c>
      <c r="B253" s="45" t="s">
        <v>889</v>
      </c>
      <c r="C253" s="44" t="s">
        <v>538</v>
      </c>
      <c r="D253" s="46">
        <v>160</v>
      </c>
      <c r="E253" s="46">
        <v>220</v>
      </c>
    </row>
    <row r="254" spans="1:5" ht="12" customHeight="1" x14ac:dyDescent="0.2">
      <c r="A254" s="43">
        <v>253</v>
      </c>
      <c r="B254" s="45" t="s">
        <v>891</v>
      </c>
      <c r="C254" s="44" t="s">
        <v>539</v>
      </c>
      <c r="D254" s="46">
        <v>1100</v>
      </c>
      <c r="E254" s="46">
        <v>1600</v>
      </c>
    </row>
    <row r="255" spans="1:5" ht="12" customHeight="1" x14ac:dyDescent="0.2">
      <c r="A255" s="43">
        <v>254</v>
      </c>
      <c r="B255" s="45" t="s">
        <v>891</v>
      </c>
      <c r="C255" s="44" t="s">
        <v>540</v>
      </c>
      <c r="D255" s="46">
        <v>480</v>
      </c>
      <c r="E255" s="46">
        <v>650</v>
      </c>
    </row>
    <row r="256" spans="1:5" ht="12" customHeight="1" x14ac:dyDescent="0.2">
      <c r="A256" s="43">
        <v>255</v>
      </c>
      <c r="B256" s="45" t="s">
        <v>892</v>
      </c>
      <c r="C256" s="44" t="s">
        <v>540</v>
      </c>
      <c r="D256" s="46">
        <v>480</v>
      </c>
      <c r="E256" s="46">
        <v>650</v>
      </c>
    </row>
    <row r="257" spans="1:5" ht="12" customHeight="1" x14ac:dyDescent="0.2">
      <c r="A257" s="43">
        <v>256</v>
      </c>
      <c r="B257" s="45" t="s">
        <v>858</v>
      </c>
      <c r="C257" s="44" t="s">
        <v>540</v>
      </c>
      <c r="D257" s="46">
        <v>480</v>
      </c>
      <c r="E257" s="46">
        <v>650</v>
      </c>
    </row>
    <row r="258" spans="1:5" ht="12" customHeight="1" x14ac:dyDescent="0.2">
      <c r="A258" s="43">
        <v>257</v>
      </c>
      <c r="B258" s="45" t="s">
        <v>896</v>
      </c>
      <c r="C258" s="44" t="s">
        <v>541</v>
      </c>
      <c r="D258" s="46">
        <v>120</v>
      </c>
      <c r="E258" s="46">
        <v>180</v>
      </c>
    </row>
    <row r="259" spans="1:5" ht="12" customHeight="1" x14ac:dyDescent="0.2">
      <c r="A259" s="43">
        <v>258</v>
      </c>
      <c r="B259" s="45" t="s">
        <v>896</v>
      </c>
      <c r="C259" s="44" t="s">
        <v>540</v>
      </c>
      <c r="D259" s="46">
        <v>480</v>
      </c>
      <c r="E259" s="46">
        <v>650</v>
      </c>
    </row>
    <row r="260" spans="1:5" ht="12" customHeight="1" x14ac:dyDescent="0.2">
      <c r="A260" s="43">
        <v>259</v>
      </c>
      <c r="B260" s="45" t="s">
        <v>908</v>
      </c>
      <c r="C260" s="44" t="s">
        <v>540</v>
      </c>
      <c r="D260" s="46">
        <v>160</v>
      </c>
      <c r="E260" s="46">
        <v>210</v>
      </c>
    </row>
    <row r="261" spans="1:5" ht="12" customHeight="1" x14ac:dyDescent="0.2">
      <c r="A261" s="43">
        <v>260</v>
      </c>
      <c r="B261" s="45" t="s">
        <v>909</v>
      </c>
      <c r="C261" s="44" t="s">
        <v>542</v>
      </c>
      <c r="D261" s="46">
        <v>120</v>
      </c>
      <c r="E261" s="46">
        <v>180</v>
      </c>
    </row>
    <row r="262" spans="1:5" ht="12" customHeight="1" x14ac:dyDescent="0.2">
      <c r="A262" s="43">
        <v>261</v>
      </c>
      <c r="B262" s="45" t="s">
        <v>909</v>
      </c>
      <c r="C262" s="44" t="s">
        <v>542</v>
      </c>
      <c r="D262" s="46">
        <v>120</v>
      </c>
      <c r="E262" s="46">
        <v>180</v>
      </c>
    </row>
    <row r="263" spans="1:5" ht="12" customHeight="1" x14ac:dyDescent="0.2">
      <c r="A263" s="43">
        <v>262</v>
      </c>
      <c r="B263" s="45" t="s">
        <v>909</v>
      </c>
      <c r="C263" s="44" t="s">
        <v>542</v>
      </c>
      <c r="D263" s="46">
        <v>120</v>
      </c>
      <c r="E263" s="46">
        <v>180</v>
      </c>
    </row>
    <row r="264" spans="1:5" ht="12" customHeight="1" x14ac:dyDescent="0.2">
      <c r="A264" s="43">
        <v>263</v>
      </c>
      <c r="B264" s="45" t="s">
        <v>29</v>
      </c>
      <c r="C264" s="44" t="s">
        <v>543</v>
      </c>
      <c r="D264" s="46">
        <v>480</v>
      </c>
      <c r="E264" s="46">
        <v>650</v>
      </c>
    </row>
    <row r="265" spans="1:5" ht="12" customHeight="1" x14ac:dyDescent="0.2">
      <c r="A265" s="43">
        <v>264</v>
      </c>
      <c r="B265" s="45" t="s">
        <v>857</v>
      </c>
      <c r="C265" s="44" t="s">
        <v>544</v>
      </c>
      <c r="D265" s="46">
        <v>480</v>
      </c>
      <c r="E265" s="46">
        <v>650</v>
      </c>
    </row>
    <row r="266" spans="1:5" ht="12" customHeight="1" x14ac:dyDescent="0.2">
      <c r="A266" s="43">
        <v>265</v>
      </c>
      <c r="B266" s="45" t="s">
        <v>880</v>
      </c>
      <c r="C266" s="44" t="s">
        <v>544</v>
      </c>
      <c r="D266" s="46">
        <v>300</v>
      </c>
      <c r="E266" s="46">
        <v>400</v>
      </c>
    </row>
    <row r="267" spans="1:5" ht="12" customHeight="1" x14ac:dyDescent="0.2">
      <c r="A267" s="43">
        <v>266</v>
      </c>
      <c r="B267" s="45" t="s">
        <v>830</v>
      </c>
      <c r="C267" s="44" t="s">
        <v>545</v>
      </c>
      <c r="D267" s="46">
        <v>240</v>
      </c>
      <c r="E267" s="46">
        <v>320</v>
      </c>
    </row>
    <row r="268" spans="1:5" ht="12" customHeight="1" x14ac:dyDescent="0.2">
      <c r="A268" s="43">
        <v>267</v>
      </c>
      <c r="B268" s="45" t="s">
        <v>903</v>
      </c>
      <c r="C268" s="44" t="s">
        <v>545</v>
      </c>
      <c r="D268" s="46">
        <v>240</v>
      </c>
      <c r="E268" s="46">
        <v>320</v>
      </c>
    </row>
    <row r="269" spans="1:5" ht="12" customHeight="1" x14ac:dyDescent="0.2">
      <c r="A269" s="43">
        <v>268</v>
      </c>
      <c r="B269" s="45" t="s">
        <v>856</v>
      </c>
      <c r="C269" s="44" t="s">
        <v>54</v>
      </c>
      <c r="D269" s="46">
        <v>400</v>
      </c>
      <c r="E269" s="46">
        <v>600</v>
      </c>
    </row>
    <row r="270" spans="1:5" ht="12" customHeight="1" x14ac:dyDescent="0.2">
      <c r="A270" s="43">
        <v>269</v>
      </c>
      <c r="B270" s="45" t="s">
        <v>911</v>
      </c>
      <c r="C270" s="44" t="s">
        <v>546</v>
      </c>
      <c r="D270" s="46">
        <v>80</v>
      </c>
      <c r="E270" s="46">
        <v>120</v>
      </c>
    </row>
    <row r="271" spans="1:5" ht="12" customHeight="1" x14ac:dyDescent="0.2">
      <c r="A271" s="43">
        <v>270</v>
      </c>
      <c r="B271" s="45" t="s">
        <v>912</v>
      </c>
      <c r="C271" s="44" t="s">
        <v>54</v>
      </c>
      <c r="D271" s="46">
        <v>750</v>
      </c>
      <c r="E271" s="46">
        <v>1100</v>
      </c>
    </row>
    <row r="272" spans="1:5" ht="12" customHeight="1" x14ac:dyDescent="0.2">
      <c r="A272" s="43">
        <v>271</v>
      </c>
      <c r="B272" s="45" t="s">
        <v>857</v>
      </c>
      <c r="C272" s="44" t="s">
        <v>547</v>
      </c>
      <c r="D272" s="46">
        <v>2000</v>
      </c>
      <c r="E272" s="46">
        <v>3000</v>
      </c>
    </row>
    <row r="273" spans="1:5" ht="12" customHeight="1" x14ac:dyDescent="0.2">
      <c r="A273" s="43">
        <v>272</v>
      </c>
      <c r="B273" s="45" t="s">
        <v>913</v>
      </c>
      <c r="C273" s="44" t="s">
        <v>548</v>
      </c>
      <c r="D273" s="46">
        <v>180</v>
      </c>
      <c r="E273" s="46">
        <v>260</v>
      </c>
    </row>
    <row r="274" spans="1:5" ht="12" customHeight="1" x14ac:dyDescent="0.2">
      <c r="A274" s="43">
        <v>273</v>
      </c>
      <c r="B274" s="45" t="s">
        <v>913</v>
      </c>
      <c r="C274" s="44" t="s">
        <v>549</v>
      </c>
      <c r="D274" s="46">
        <v>800</v>
      </c>
      <c r="E274" s="46">
        <v>1200</v>
      </c>
    </row>
    <row r="275" spans="1:5" ht="12" customHeight="1" x14ac:dyDescent="0.2">
      <c r="A275" s="43">
        <v>274</v>
      </c>
      <c r="B275" s="45" t="s">
        <v>913</v>
      </c>
      <c r="C275" s="44" t="s">
        <v>550</v>
      </c>
      <c r="D275" s="46">
        <v>300</v>
      </c>
      <c r="E275" s="46">
        <v>500</v>
      </c>
    </row>
    <row r="276" spans="1:5" ht="12" customHeight="1" x14ac:dyDescent="0.2">
      <c r="A276" s="43">
        <v>275</v>
      </c>
      <c r="B276" s="45" t="s">
        <v>878</v>
      </c>
      <c r="C276" s="44" t="s">
        <v>551</v>
      </c>
      <c r="D276" s="46">
        <v>1200</v>
      </c>
      <c r="E276" s="46">
        <v>2000</v>
      </c>
    </row>
    <row r="277" spans="1:5" ht="12" customHeight="1" x14ac:dyDescent="0.2">
      <c r="A277" s="43">
        <v>276</v>
      </c>
      <c r="B277" s="45" t="s">
        <v>878</v>
      </c>
      <c r="C277" s="44" t="s">
        <v>552</v>
      </c>
      <c r="D277" s="46">
        <v>400</v>
      </c>
      <c r="E277" s="46">
        <v>600</v>
      </c>
    </row>
    <row r="278" spans="1:5" ht="12" customHeight="1" x14ac:dyDescent="0.2">
      <c r="A278" s="43">
        <v>277</v>
      </c>
      <c r="B278" s="45" t="s">
        <v>878</v>
      </c>
      <c r="C278" s="44" t="s">
        <v>549</v>
      </c>
      <c r="D278" s="46">
        <v>400</v>
      </c>
      <c r="E278" s="46">
        <v>800</v>
      </c>
    </row>
    <row r="279" spans="1:5" ht="12" customHeight="1" x14ac:dyDescent="0.2">
      <c r="A279" s="43">
        <v>278</v>
      </c>
      <c r="B279" s="45" t="s">
        <v>869</v>
      </c>
      <c r="C279" s="44" t="s">
        <v>547</v>
      </c>
      <c r="D279" s="46">
        <v>400</v>
      </c>
      <c r="E279" s="46">
        <v>600</v>
      </c>
    </row>
    <row r="280" spans="1:5" ht="12" customHeight="1" x14ac:dyDescent="0.2">
      <c r="A280" s="43">
        <v>279</v>
      </c>
      <c r="B280" s="45" t="s">
        <v>879</v>
      </c>
      <c r="C280" s="44" t="s">
        <v>546</v>
      </c>
      <c r="D280" s="46">
        <v>100</v>
      </c>
      <c r="E280" s="46">
        <v>130</v>
      </c>
    </row>
    <row r="281" spans="1:5" ht="12" customHeight="1" x14ac:dyDescent="0.2">
      <c r="A281" s="43">
        <v>280</v>
      </c>
      <c r="B281" s="45" t="s">
        <v>828</v>
      </c>
      <c r="C281" s="44" t="s">
        <v>546</v>
      </c>
      <c r="D281" s="46">
        <v>220</v>
      </c>
      <c r="E281" s="46">
        <v>320</v>
      </c>
    </row>
    <row r="282" spans="1:5" ht="12" customHeight="1" x14ac:dyDescent="0.2">
      <c r="A282" s="43">
        <v>281</v>
      </c>
      <c r="B282" s="45" t="s">
        <v>868</v>
      </c>
      <c r="C282" s="44" t="s">
        <v>553</v>
      </c>
      <c r="D282" s="46">
        <v>900</v>
      </c>
      <c r="E282" s="46">
        <v>1200</v>
      </c>
    </row>
    <row r="283" spans="1:5" ht="12" customHeight="1" x14ac:dyDescent="0.2">
      <c r="A283" s="43">
        <v>282</v>
      </c>
      <c r="B283" s="45" t="s">
        <v>868</v>
      </c>
      <c r="C283" s="44" t="s">
        <v>546</v>
      </c>
      <c r="D283" s="46">
        <v>480</v>
      </c>
      <c r="E283" s="46">
        <v>650</v>
      </c>
    </row>
    <row r="284" spans="1:5" ht="12" customHeight="1" x14ac:dyDescent="0.2">
      <c r="A284" s="43">
        <v>283</v>
      </c>
      <c r="B284" s="45" t="s">
        <v>881</v>
      </c>
      <c r="C284" s="44" t="s">
        <v>554</v>
      </c>
      <c r="D284" s="46">
        <v>150</v>
      </c>
      <c r="E284" s="46">
        <v>250</v>
      </c>
    </row>
    <row r="285" spans="1:5" ht="12" customHeight="1" x14ac:dyDescent="0.2">
      <c r="A285" s="43">
        <v>284</v>
      </c>
      <c r="B285" s="45" t="s">
        <v>882</v>
      </c>
      <c r="C285" s="44" t="s">
        <v>555</v>
      </c>
      <c r="D285" s="46">
        <v>400</v>
      </c>
      <c r="E285" s="46">
        <v>600</v>
      </c>
    </row>
    <row r="286" spans="1:5" ht="12" customHeight="1" x14ac:dyDescent="0.2">
      <c r="A286" s="43">
        <v>285</v>
      </c>
      <c r="B286" s="45" t="s">
        <v>883</v>
      </c>
      <c r="C286" s="44" t="s">
        <v>556</v>
      </c>
      <c r="D286" s="46">
        <v>280</v>
      </c>
      <c r="E286" s="46">
        <v>340</v>
      </c>
    </row>
    <row r="287" spans="1:5" ht="12" customHeight="1" x14ac:dyDescent="0.2">
      <c r="A287" s="43">
        <v>286</v>
      </c>
      <c r="B287" s="45" t="s">
        <v>871</v>
      </c>
      <c r="C287" s="44" t="s">
        <v>555</v>
      </c>
      <c r="D287" s="46">
        <v>180</v>
      </c>
      <c r="E287" s="46">
        <v>240</v>
      </c>
    </row>
    <row r="288" spans="1:5" ht="12" customHeight="1" x14ac:dyDescent="0.2">
      <c r="A288" s="43">
        <v>287</v>
      </c>
      <c r="B288" s="45" t="s">
        <v>902</v>
      </c>
      <c r="C288" s="44" t="s">
        <v>557</v>
      </c>
      <c r="D288" s="46">
        <v>280</v>
      </c>
      <c r="E288" s="46">
        <v>340</v>
      </c>
    </row>
    <row r="289" spans="1:5" ht="12" customHeight="1" x14ac:dyDescent="0.2">
      <c r="A289" s="43">
        <v>288</v>
      </c>
      <c r="B289" s="45" t="s">
        <v>885</v>
      </c>
      <c r="C289" s="44" t="s">
        <v>64</v>
      </c>
      <c r="D289" s="46">
        <v>300</v>
      </c>
      <c r="E289" s="46">
        <v>400</v>
      </c>
    </row>
    <row r="290" spans="1:5" ht="12" customHeight="1" x14ac:dyDescent="0.2">
      <c r="A290" s="43">
        <v>289</v>
      </c>
      <c r="B290" s="45" t="s">
        <v>887</v>
      </c>
      <c r="C290" s="44" t="s">
        <v>64</v>
      </c>
      <c r="D290" s="46">
        <v>400</v>
      </c>
      <c r="E290" s="46">
        <v>600</v>
      </c>
    </row>
    <row r="291" spans="1:5" ht="12" customHeight="1" x14ac:dyDescent="0.2">
      <c r="A291" s="43">
        <v>290</v>
      </c>
      <c r="B291" s="45" t="s">
        <v>889</v>
      </c>
      <c r="C291" s="44" t="s">
        <v>558</v>
      </c>
      <c r="D291" s="46">
        <v>150</v>
      </c>
      <c r="E291" s="46">
        <v>200</v>
      </c>
    </row>
    <row r="292" spans="1:5" ht="12" customHeight="1" x14ac:dyDescent="0.2">
      <c r="A292" s="43">
        <v>291</v>
      </c>
      <c r="B292" s="45" t="s">
        <v>889</v>
      </c>
      <c r="C292" s="44" t="s">
        <v>559</v>
      </c>
      <c r="D292" s="46">
        <v>80</v>
      </c>
      <c r="E292" s="46">
        <v>120</v>
      </c>
    </row>
    <row r="293" spans="1:5" ht="12" customHeight="1" x14ac:dyDescent="0.2">
      <c r="A293" s="43">
        <v>292</v>
      </c>
      <c r="B293" s="45" t="s">
        <v>889</v>
      </c>
      <c r="C293" s="44" t="s">
        <v>560</v>
      </c>
      <c r="D293" s="46">
        <v>100</v>
      </c>
      <c r="E293" s="46">
        <v>150</v>
      </c>
    </row>
    <row r="294" spans="1:5" ht="12" customHeight="1" x14ac:dyDescent="0.2">
      <c r="A294" s="43">
        <v>293</v>
      </c>
      <c r="B294" s="45" t="s">
        <v>889</v>
      </c>
      <c r="C294" s="44" t="s">
        <v>561</v>
      </c>
      <c r="D294" s="46">
        <v>80</v>
      </c>
      <c r="E294" s="46">
        <v>120</v>
      </c>
    </row>
    <row r="295" spans="1:5" ht="12" customHeight="1" x14ac:dyDescent="0.2">
      <c r="A295" s="43">
        <v>294</v>
      </c>
      <c r="B295" s="45" t="s">
        <v>890</v>
      </c>
      <c r="C295" s="44" t="s">
        <v>562</v>
      </c>
      <c r="D295" s="46">
        <v>240</v>
      </c>
      <c r="E295" s="46">
        <v>320</v>
      </c>
    </row>
    <row r="296" spans="1:5" ht="12" customHeight="1" x14ac:dyDescent="0.2">
      <c r="A296" s="43">
        <v>295</v>
      </c>
      <c r="B296" s="45" t="s">
        <v>890</v>
      </c>
      <c r="C296" s="44" t="s">
        <v>333</v>
      </c>
      <c r="D296" s="46">
        <v>60</v>
      </c>
      <c r="E296" s="46">
        <v>90</v>
      </c>
    </row>
    <row r="297" spans="1:5" ht="12" customHeight="1" x14ac:dyDescent="0.2">
      <c r="A297" s="43">
        <v>296</v>
      </c>
      <c r="B297" s="45" t="s">
        <v>890</v>
      </c>
      <c r="C297" s="44" t="s">
        <v>559</v>
      </c>
      <c r="D297" s="46">
        <v>80</v>
      </c>
      <c r="E297" s="46">
        <v>120</v>
      </c>
    </row>
    <row r="298" spans="1:5" ht="12" customHeight="1" x14ac:dyDescent="0.2">
      <c r="A298" s="43">
        <v>297</v>
      </c>
      <c r="B298" s="45" t="s">
        <v>890</v>
      </c>
      <c r="C298" s="44" t="s">
        <v>563</v>
      </c>
      <c r="D298" s="46">
        <v>150</v>
      </c>
      <c r="E298" s="46">
        <v>200</v>
      </c>
    </row>
    <row r="299" spans="1:5" ht="12" customHeight="1" x14ac:dyDescent="0.2">
      <c r="A299" s="43">
        <v>298</v>
      </c>
      <c r="B299" s="45" t="s">
        <v>890</v>
      </c>
      <c r="C299" s="44" t="s">
        <v>564</v>
      </c>
      <c r="D299" s="46">
        <v>120</v>
      </c>
      <c r="E299" s="46">
        <v>160</v>
      </c>
    </row>
    <row r="300" spans="1:5" ht="12" customHeight="1" x14ac:dyDescent="0.2">
      <c r="A300" s="43">
        <v>299</v>
      </c>
      <c r="B300" s="45" t="s">
        <v>890</v>
      </c>
      <c r="C300" s="44" t="s">
        <v>565</v>
      </c>
      <c r="D300" s="46">
        <v>100</v>
      </c>
      <c r="E300" s="46">
        <v>150</v>
      </c>
    </row>
    <row r="301" spans="1:5" ht="12" customHeight="1" x14ac:dyDescent="0.2">
      <c r="A301" s="43">
        <v>300</v>
      </c>
      <c r="B301" s="45" t="s">
        <v>896</v>
      </c>
      <c r="C301" s="44" t="s">
        <v>334</v>
      </c>
      <c r="D301" s="46">
        <v>80</v>
      </c>
      <c r="E301" s="46">
        <v>120</v>
      </c>
    </row>
    <row r="302" spans="1:5" ht="12" customHeight="1" x14ac:dyDescent="0.2">
      <c r="A302" s="43">
        <v>301</v>
      </c>
      <c r="B302" s="45" t="s">
        <v>896</v>
      </c>
      <c r="C302" s="44" t="s">
        <v>334</v>
      </c>
      <c r="D302" s="46">
        <v>80</v>
      </c>
      <c r="E302" s="46">
        <v>120</v>
      </c>
    </row>
    <row r="303" spans="1:5" ht="12" customHeight="1" x14ac:dyDescent="0.2">
      <c r="A303" s="43">
        <v>302</v>
      </c>
      <c r="B303" s="45" t="s">
        <v>896</v>
      </c>
      <c r="C303" s="44" t="s">
        <v>566</v>
      </c>
      <c r="D303" s="46">
        <v>80</v>
      </c>
      <c r="E303" s="46">
        <v>120</v>
      </c>
    </row>
    <row r="304" spans="1:5" ht="12" customHeight="1" x14ac:dyDescent="0.2">
      <c r="A304" s="43">
        <v>303</v>
      </c>
      <c r="B304" s="45" t="s">
        <v>896</v>
      </c>
      <c r="C304" s="44" t="s">
        <v>566</v>
      </c>
      <c r="D304" s="46">
        <v>80</v>
      </c>
      <c r="E304" s="46">
        <v>120</v>
      </c>
    </row>
    <row r="305" spans="1:5" ht="12" customHeight="1" x14ac:dyDescent="0.2">
      <c r="A305" s="43">
        <v>304</v>
      </c>
      <c r="B305" s="45" t="s">
        <v>29</v>
      </c>
      <c r="C305" s="44" t="s">
        <v>567</v>
      </c>
      <c r="D305" s="46">
        <v>200</v>
      </c>
      <c r="E305" s="46">
        <v>280</v>
      </c>
    </row>
    <row r="306" spans="1:5" ht="12" customHeight="1" x14ac:dyDescent="0.2">
      <c r="A306" s="43">
        <v>305</v>
      </c>
      <c r="B306" s="45" t="s">
        <v>29</v>
      </c>
      <c r="C306" s="44" t="s">
        <v>568</v>
      </c>
      <c r="D306" s="46">
        <v>150</v>
      </c>
      <c r="E306" s="46">
        <v>200</v>
      </c>
    </row>
    <row r="307" spans="1:5" ht="12" customHeight="1" x14ac:dyDescent="0.2">
      <c r="A307" s="43">
        <v>306</v>
      </c>
      <c r="B307" s="45" t="s">
        <v>29</v>
      </c>
      <c r="C307" s="44" t="s">
        <v>569</v>
      </c>
      <c r="D307" s="46">
        <v>380</v>
      </c>
      <c r="E307" s="46">
        <v>550</v>
      </c>
    </row>
    <row r="308" spans="1:5" ht="12" customHeight="1" x14ac:dyDescent="0.2">
      <c r="A308" s="43">
        <v>307</v>
      </c>
      <c r="B308" s="45" t="s">
        <v>29</v>
      </c>
      <c r="C308" s="44" t="s">
        <v>570</v>
      </c>
      <c r="D308" s="46">
        <v>150</v>
      </c>
      <c r="E308" s="46">
        <v>200</v>
      </c>
    </row>
    <row r="309" spans="1:5" ht="12" customHeight="1" x14ac:dyDescent="0.2">
      <c r="A309" s="43">
        <v>308</v>
      </c>
      <c r="B309" s="45" t="s">
        <v>830</v>
      </c>
      <c r="C309" s="44" t="s">
        <v>571</v>
      </c>
      <c r="D309" s="46">
        <v>150</v>
      </c>
      <c r="E309" s="46">
        <v>200</v>
      </c>
    </row>
    <row r="310" spans="1:5" ht="12" customHeight="1" x14ac:dyDescent="0.2">
      <c r="A310" s="43">
        <v>309</v>
      </c>
      <c r="B310" s="45" t="s">
        <v>888</v>
      </c>
      <c r="C310" s="44" t="s">
        <v>571</v>
      </c>
      <c r="D310" s="46">
        <v>150</v>
      </c>
      <c r="E310" s="46">
        <v>200</v>
      </c>
    </row>
    <row r="311" spans="1:5" ht="12" customHeight="1" x14ac:dyDescent="0.2">
      <c r="A311" s="43">
        <v>310</v>
      </c>
      <c r="B311" s="45" t="s">
        <v>892</v>
      </c>
      <c r="C311" s="44" t="s">
        <v>572</v>
      </c>
      <c r="D311" s="46">
        <v>280</v>
      </c>
      <c r="E311" s="46">
        <v>380</v>
      </c>
    </row>
    <row r="312" spans="1:5" ht="12" customHeight="1" x14ac:dyDescent="0.2">
      <c r="A312" s="43">
        <v>311</v>
      </c>
      <c r="B312" s="45" t="s">
        <v>858</v>
      </c>
      <c r="C312" s="44" t="s">
        <v>327</v>
      </c>
      <c r="D312" s="46">
        <v>250</v>
      </c>
      <c r="E312" s="46">
        <v>350</v>
      </c>
    </row>
    <row r="313" spans="1:5" ht="12" customHeight="1" x14ac:dyDescent="0.2">
      <c r="A313" s="43">
        <v>312</v>
      </c>
      <c r="B313" s="45" t="s">
        <v>820</v>
      </c>
      <c r="C313" s="44" t="s">
        <v>231</v>
      </c>
      <c r="D313" s="46">
        <v>2000</v>
      </c>
      <c r="E313" s="46">
        <v>3000</v>
      </c>
    </row>
    <row r="314" spans="1:5" ht="12" customHeight="1" x14ac:dyDescent="0.2">
      <c r="A314" s="43">
        <v>313</v>
      </c>
      <c r="B314" s="45" t="s">
        <v>843</v>
      </c>
      <c r="C314" s="44" t="s">
        <v>231</v>
      </c>
      <c r="D314" s="46">
        <v>3800</v>
      </c>
      <c r="E314" s="46">
        <v>5500</v>
      </c>
    </row>
    <row r="315" spans="1:5" ht="12" customHeight="1" x14ac:dyDescent="0.2">
      <c r="A315" s="43">
        <v>314</v>
      </c>
      <c r="B315" s="45" t="s">
        <v>843</v>
      </c>
      <c r="C315" s="44" t="s">
        <v>231</v>
      </c>
      <c r="D315" s="46">
        <v>4200</v>
      </c>
      <c r="E315" s="46">
        <v>6500</v>
      </c>
    </row>
    <row r="316" spans="1:5" ht="12" customHeight="1" x14ac:dyDescent="0.2">
      <c r="A316" s="43">
        <v>315</v>
      </c>
      <c r="B316" s="45" t="s">
        <v>843</v>
      </c>
      <c r="C316" s="44" t="s">
        <v>231</v>
      </c>
      <c r="D316" s="46">
        <v>2000</v>
      </c>
      <c r="E316" s="46">
        <v>3000</v>
      </c>
    </row>
    <row r="317" spans="1:5" ht="12" customHeight="1" x14ac:dyDescent="0.2">
      <c r="A317" s="43">
        <v>316</v>
      </c>
      <c r="B317" s="45" t="s">
        <v>865</v>
      </c>
      <c r="C317" s="44" t="s">
        <v>231</v>
      </c>
      <c r="D317" s="46">
        <v>2000</v>
      </c>
      <c r="E317" s="46">
        <v>3000</v>
      </c>
    </row>
    <row r="318" spans="1:5" ht="12" customHeight="1" x14ac:dyDescent="0.2">
      <c r="A318" s="43">
        <v>317</v>
      </c>
      <c r="B318" s="45" t="s">
        <v>865</v>
      </c>
      <c r="C318" s="44" t="s">
        <v>231</v>
      </c>
      <c r="D318" s="46">
        <v>2000</v>
      </c>
      <c r="E318" s="46">
        <v>3000</v>
      </c>
    </row>
    <row r="319" spans="1:5" ht="12" customHeight="1" x14ac:dyDescent="0.2">
      <c r="A319" s="43">
        <v>318</v>
      </c>
      <c r="B319" s="45" t="s">
        <v>856</v>
      </c>
      <c r="C319" s="44" t="s">
        <v>231</v>
      </c>
      <c r="D319" s="46">
        <v>900</v>
      </c>
      <c r="E319" s="46">
        <v>1300</v>
      </c>
    </row>
    <row r="320" spans="1:5" ht="12" customHeight="1" x14ac:dyDescent="0.2">
      <c r="A320" s="43">
        <v>319</v>
      </c>
      <c r="B320" s="45" t="s">
        <v>911</v>
      </c>
      <c r="C320" s="44" t="s">
        <v>231</v>
      </c>
      <c r="D320" s="46">
        <v>1000</v>
      </c>
      <c r="E320" s="46">
        <v>1500</v>
      </c>
    </row>
    <row r="321" spans="1:5" ht="12" customHeight="1" x14ac:dyDescent="0.2">
      <c r="A321" s="43">
        <v>320</v>
      </c>
      <c r="B321" s="45" t="s">
        <v>917</v>
      </c>
      <c r="C321" s="44" t="s">
        <v>231</v>
      </c>
      <c r="D321" s="46">
        <v>4000</v>
      </c>
      <c r="E321" s="46">
        <v>6000</v>
      </c>
    </row>
    <row r="322" spans="1:5" ht="12" customHeight="1" x14ac:dyDescent="0.2">
      <c r="A322" s="43">
        <v>321</v>
      </c>
      <c r="B322" s="45" t="s">
        <v>918</v>
      </c>
      <c r="C322" s="44" t="s">
        <v>231</v>
      </c>
      <c r="D322" s="46">
        <v>1300</v>
      </c>
      <c r="E322" s="46">
        <v>1800</v>
      </c>
    </row>
    <row r="323" spans="1:5" ht="12" customHeight="1" x14ac:dyDescent="0.2">
      <c r="A323" s="43">
        <v>322</v>
      </c>
      <c r="B323" s="45" t="s">
        <v>875</v>
      </c>
      <c r="C323" s="44" t="s">
        <v>231</v>
      </c>
      <c r="D323" s="46">
        <v>1400</v>
      </c>
      <c r="E323" s="46">
        <v>2000</v>
      </c>
    </row>
    <row r="324" spans="1:5" ht="12" customHeight="1" x14ac:dyDescent="0.2">
      <c r="A324" s="43">
        <v>323</v>
      </c>
      <c r="B324" s="45" t="s">
        <v>919</v>
      </c>
      <c r="C324" s="44" t="s">
        <v>231</v>
      </c>
      <c r="D324" s="46">
        <v>1000</v>
      </c>
      <c r="E324" s="46">
        <v>1500</v>
      </c>
    </row>
    <row r="325" spans="1:5" ht="12" customHeight="1" x14ac:dyDescent="0.2">
      <c r="A325" s="43">
        <v>324</v>
      </c>
      <c r="B325" s="45" t="s">
        <v>823</v>
      </c>
      <c r="C325" s="44" t="s">
        <v>231</v>
      </c>
      <c r="D325" s="46">
        <v>1800</v>
      </c>
      <c r="E325" s="46">
        <v>2800</v>
      </c>
    </row>
    <row r="326" spans="1:5" ht="12" customHeight="1" x14ac:dyDescent="0.2">
      <c r="A326" s="43">
        <v>325</v>
      </c>
      <c r="B326" s="45" t="s">
        <v>920</v>
      </c>
      <c r="C326" s="44" t="s">
        <v>231</v>
      </c>
      <c r="D326" s="46">
        <v>200</v>
      </c>
      <c r="E326" s="46">
        <v>400</v>
      </c>
    </row>
    <row r="327" spans="1:5" ht="12" customHeight="1" x14ac:dyDescent="0.2">
      <c r="A327" s="43">
        <v>326</v>
      </c>
      <c r="B327" s="45" t="s">
        <v>921</v>
      </c>
      <c r="C327" s="44" t="s">
        <v>231</v>
      </c>
      <c r="D327" s="46">
        <v>2000</v>
      </c>
      <c r="E327" s="46">
        <v>3000</v>
      </c>
    </row>
    <row r="328" spans="1:5" ht="12" customHeight="1" x14ac:dyDescent="0.2">
      <c r="A328" s="43">
        <v>327</v>
      </c>
      <c r="B328" s="45" t="s">
        <v>921</v>
      </c>
      <c r="C328" s="44" t="s">
        <v>231</v>
      </c>
      <c r="D328" s="46">
        <v>2000</v>
      </c>
      <c r="E328" s="46">
        <v>3000</v>
      </c>
    </row>
    <row r="329" spans="1:5" ht="12" customHeight="1" x14ac:dyDescent="0.2">
      <c r="A329" s="43">
        <v>328</v>
      </c>
      <c r="B329" s="45" t="s">
        <v>921</v>
      </c>
      <c r="C329" s="44" t="s">
        <v>231</v>
      </c>
      <c r="D329" s="46">
        <v>2000</v>
      </c>
      <c r="E329" s="46">
        <v>3000</v>
      </c>
    </row>
    <row r="330" spans="1:5" ht="12" customHeight="1" x14ac:dyDescent="0.2">
      <c r="A330" s="43">
        <v>329</v>
      </c>
      <c r="B330" s="45" t="s">
        <v>921</v>
      </c>
      <c r="C330" s="44" t="s">
        <v>231</v>
      </c>
      <c r="D330" s="46">
        <v>1000</v>
      </c>
      <c r="E330" s="46">
        <v>1500</v>
      </c>
    </row>
    <row r="331" spans="1:5" ht="12" customHeight="1" x14ac:dyDescent="0.2">
      <c r="A331" s="43">
        <v>330</v>
      </c>
      <c r="B331" s="45" t="s">
        <v>913</v>
      </c>
      <c r="C331" s="44" t="s">
        <v>231</v>
      </c>
      <c r="D331" s="46">
        <v>1600</v>
      </c>
      <c r="E331" s="46">
        <v>2400</v>
      </c>
    </row>
    <row r="332" spans="1:5" ht="12" customHeight="1" x14ac:dyDescent="0.2">
      <c r="A332" s="43">
        <v>331</v>
      </c>
      <c r="B332" s="45" t="s">
        <v>913</v>
      </c>
      <c r="C332" s="44" t="s">
        <v>231</v>
      </c>
      <c r="D332" s="46">
        <v>1600</v>
      </c>
      <c r="E332" s="46">
        <v>2400</v>
      </c>
    </row>
    <row r="333" spans="1:5" ht="12" customHeight="1" x14ac:dyDescent="0.2">
      <c r="A333" s="43">
        <v>332</v>
      </c>
      <c r="B333" s="45" t="s">
        <v>913</v>
      </c>
      <c r="C333" s="44" t="s">
        <v>231</v>
      </c>
      <c r="D333" s="46">
        <v>800</v>
      </c>
      <c r="E333" s="46">
        <v>1200</v>
      </c>
    </row>
    <row r="334" spans="1:5" ht="12" customHeight="1" x14ac:dyDescent="0.2">
      <c r="A334" s="43">
        <v>333</v>
      </c>
      <c r="B334" s="45" t="s">
        <v>922</v>
      </c>
      <c r="C334" s="44" t="s">
        <v>573</v>
      </c>
      <c r="D334" s="46">
        <v>500</v>
      </c>
      <c r="E334" s="46">
        <v>800</v>
      </c>
    </row>
    <row r="335" spans="1:5" ht="12" customHeight="1" x14ac:dyDescent="0.2">
      <c r="A335" s="43">
        <v>334</v>
      </c>
      <c r="B335" s="45" t="s">
        <v>922</v>
      </c>
      <c r="C335" s="44" t="s">
        <v>573</v>
      </c>
      <c r="D335" s="46">
        <v>500</v>
      </c>
      <c r="E335" s="46">
        <v>800</v>
      </c>
    </row>
    <row r="336" spans="1:5" ht="12" customHeight="1" x14ac:dyDescent="0.2">
      <c r="A336" s="43">
        <v>335</v>
      </c>
      <c r="B336" s="45" t="s">
        <v>922</v>
      </c>
      <c r="C336" s="44" t="s">
        <v>574</v>
      </c>
      <c r="D336" s="46">
        <v>500</v>
      </c>
      <c r="E336" s="46">
        <v>800</v>
      </c>
    </row>
    <row r="337" spans="1:5" ht="12" customHeight="1" x14ac:dyDescent="0.2">
      <c r="A337" s="43">
        <v>336</v>
      </c>
      <c r="B337" s="45" t="s">
        <v>922</v>
      </c>
      <c r="C337" s="44" t="s">
        <v>574</v>
      </c>
      <c r="D337" s="46">
        <v>500</v>
      </c>
      <c r="E337" s="46">
        <v>800</v>
      </c>
    </row>
    <row r="338" spans="1:5" ht="12" customHeight="1" x14ac:dyDescent="0.2">
      <c r="A338" s="43">
        <v>337</v>
      </c>
      <c r="B338" s="45" t="s">
        <v>922</v>
      </c>
      <c r="C338" s="44" t="s">
        <v>575</v>
      </c>
      <c r="D338" s="46">
        <v>500</v>
      </c>
      <c r="E338" s="46">
        <v>800</v>
      </c>
    </row>
    <row r="339" spans="1:5" ht="12" customHeight="1" x14ac:dyDescent="0.2">
      <c r="A339" s="43">
        <v>338</v>
      </c>
      <c r="B339" s="45" t="s">
        <v>922</v>
      </c>
      <c r="C339" s="44" t="s">
        <v>575</v>
      </c>
      <c r="D339" s="46">
        <v>500</v>
      </c>
      <c r="E339" s="46">
        <v>800</v>
      </c>
    </row>
    <row r="340" spans="1:5" ht="12" customHeight="1" x14ac:dyDescent="0.2">
      <c r="A340" s="43">
        <v>339</v>
      </c>
      <c r="B340" s="45" t="s">
        <v>922</v>
      </c>
      <c r="C340" s="44" t="s">
        <v>575</v>
      </c>
      <c r="D340" s="46">
        <v>500</v>
      </c>
      <c r="E340" s="46">
        <v>800</v>
      </c>
    </row>
    <row r="341" spans="1:5" ht="12" customHeight="1" x14ac:dyDescent="0.2">
      <c r="A341" s="43">
        <v>340</v>
      </c>
      <c r="B341" s="45" t="s">
        <v>922</v>
      </c>
      <c r="C341" s="44" t="s">
        <v>576</v>
      </c>
      <c r="D341" s="46">
        <v>500</v>
      </c>
      <c r="E341" s="46">
        <v>800</v>
      </c>
    </row>
    <row r="342" spans="1:5" ht="12" customHeight="1" x14ac:dyDescent="0.2">
      <c r="A342" s="43">
        <v>341</v>
      </c>
      <c r="B342" s="45" t="s">
        <v>922</v>
      </c>
      <c r="C342" s="44" t="s">
        <v>576</v>
      </c>
      <c r="D342" s="46">
        <v>300</v>
      </c>
      <c r="E342" s="46">
        <v>500</v>
      </c>
    </row>
    <row r="343" spans="1:5" ht="12" customHeight="1" x14ac:dyDescent="0.2">
      <c r="A343" s="43">
        <v>342</v>
      </c>
      <c r="B343" s="45" t="s">
        <v>828</v>
      </c>
      <c r="C343" s="44" t="s">
        <v>577</v>
      </c>
      <c r="D343" s="46">
        <v>170</v>
      </c>
      <c r="E343" s="46">
        <v>220</v>
      </c>
    </row>
    <row r="344" spans="1:5" ht="12" customHeight="1" x14ac:dyDescent="0.2">
      <c r="A344" s="43">
        <v>343</v>
      </c>
      <c r="B344" s="45" t="s">
        <v>828</v>
      </c>
      <c r="C344" s="44" t="s">
        <v>578</v>
      </c>
      <c r="D344" s="46">
        <v>150</v>
      </c>
      <c r="E344" s="46">
        <v>200</v>
      </c>
    </row>
    <row r="345" spans="1:5" ht="12" customHeight="1" x14ac:dyDescent="0.2">
      <c r="A345" s="43">
        <v>344</v>
      </c>
      <c r="B345" s="45" t="s">
        <v>828</v>
      </c>
      <c r="C345" s="44" t="s">
        <v>578</v>
      </c>
      <c r="D345" s="46">
        <v>150</v>
      </c>
      <c r="E345" s="46">
        <v>200</v>
      </c>
    </row>
    <row r="346" spans="1:5" ht="12" customHeight="1" x14ac:dyDescent="0.2">
      <c r="A346" s="43">
        <v>345</v>
      </c>
      <c r="B346" s="45" t="s">
        <v>895</v>
      </c>
      <c r="C346" s="44" t="s">
        <v>579</v>
      </c>
      <c r="D346" s="46">
        <v>420</v>
      </c>
      <c r="E346" s="46">
        <v>460</v>
      </c>
    </row>
    <row r="347" spans="1:5" ht="12" customHeight="1" x14ac:dyDescent="0.2">
      <c r="A347" s="43">
        <v>346</v>
      </c>
      <c r="B347" s="45" t="s">
        <v>885</v>
      </c>
      <c r="C347" s="44" t="s">
        <v>580</v>
      </c>
      <c r="D347" s="46">
        <v>110</v>
      </c>
      <c r="E347" s="46">
        <v>150</v>
      </c>
    </row>
    <row r="348" spans="1:5" ht="12" customHeight="1" x14ac:dyDescent="0.2">
      <c r="A348" s="43">
        <v>347</v>
      </c>
      <c r="B348" s="45" t="s">
        <v>830</v>
      </c>
      <c r="C348" s="44" t="s">
        <v>581</v>
      </c>
      <c r="D348" s="46">
        <v>180</v>
      </c>
      <c r="E348" s="46">
        <v>200</v>
      </c>
    </row>
    <row r="349" spans="1:5" ht="12" customHeight="1" x14ac:dyDescent="0.2">
      <c r="A349" s="43">
        <v>348</v>
      </c>
      <c r="B349" s="45" t="s">
        <v>903</v>
      </c>
      <c r="C349" s="44" t="s">
        <v>582</v>
      </c>
      <c r="D349" s="46">
        <v>250</v>
      </c>
      <c r="E349" s="46">
        <v>300</v>
      </c>
    </row>
    <row r="350" spans="1:5" ht="12" customHeight="1" x14ac:dyDescent="0.2">
      <c r="A350" s="43">
        <v>349</v>
      </c>
      <c r="B350" s="45" t="s">
        <v>889</v>
      </c>
      <c r="C350" s="44" t="s">
        <v>583</v>
      </c>
      <c r="D350" s="46">
        <v>120</v>
      </c>
      <c r="E350" s="46">
        <v>150</v>
      </c>
    </row>
    <row r="351" spans="1:5" ht="12" customHeight="1" x14ac:dyDescent="0.2">
      <c r="A351" s="43">
        <v>350</v>
      </c>
      <c r="B351" s="45" t="s">
        <v>890</v>
      </c>
      <c r="C351" s="44" t="s">
        <v>584</v>
      </c>
      <c r="D351" s="46">
        <v>120</v>
      </c>
      <c r="E351" s="46">
        <v>150</v>
      </c>
    </row>
    <row r="352" spans="1:5" ht="12" customHeight="1" x14ac:dyDescent="0.2">
      <c r="A352" s="43">
        <v>351</v>
      </c>
      <c r="B352" s="45" t="s">
        <v>892</v>
      </c>
      <c r="C352" s="44" t="s">
        <v>26</v>
      </c>
      <c r="D352" s="46">
        <v>120</v>
      </c>
      <c r="E352" s="46">
        <v>160</v>
      </c>
    </row>
    <row r="353" spans="1:5" ht="12" customHeight="1" x14ac:dyDescent="0.2">
      <c r="A353" s="43">
        <v>352</v>
      </c>
      <c r="B353" s="45" t="s">
        <v>826</v>
      </c>
      <c r="C353" s="44" t="s">
        <v>585</v>
      </c>
      <c r="D353" s="46">
        <v>3800</v>
      </c>
      <c r="E353" s="46">
        <v>5500</v>
      </c>
    </row>
    <row r="354" spans="1:5" ht="12" customHeight="1" x14ac:dyDescent="0.2">
      <c r="A354" s="43">
        <v>353</v>
      </c>
      <c r="B354" s="45" t="s">
        <v>857</v>
      </c>
      <c r="C354" s="44" t="s">
        <v>586</v>
      </c>
      <c r="D354" s="46">
        <v>150</v>
      </c>
      <c r="E354" s="46">
        <v>250</v>
      </c>
    </row>
    <row r="355" spans="1:5" ht="12" customHeight="1" x14ac:dyDescent="0.2">
      <c r="A355" s="43">
        <v>354</v>
      </c>
      <c r="B355" s="45" t="s">
        <v>878</v>
      </c>
      <c r="C355" s="44" t="s">
        <v>587</v>
      </c>
      <c r="D355" s="46">
        <v>380</v>
      </c>
      <c r="E355" s="46">
        <v>480</v>
      </c>
    </row>
    <row r="356" spans="1:5" ht="12" customHeight="1" x14ac:dyDescent="0.2">
      <c r="A356" s="43">
        <v>355</v>
      </c>
      <c r="B356" s="45" t="s">
        <v>878</v>
      </c>
      <c r="C356" s="44" t="s">
        <v>585</v>
      </c>
      <c r="D356" s="46">
        <v>800</v>
      </c>
      <c r="E356" s="46">
        <v>1200</v>
      </c>
    </row>
    <row r="357" spans="1:5" ht="12" customHeight="1" x14ac:dyDescent="0.2">
      <c r="A357" s="43">
        <v>356</v>
      </c>
      <c r="B357" s="45" t="s">
        <v>888</v>
      </c>
      <c r="C357" s="44" t="s">
        <v>68</v>
      </c>
      <c r="D357" s="46">
        <v>260</v>
      </c>
      <c r="E357" s="46">
        <v>360</v>
      </c>
    </row>
    <row r="358" spans="1:5" ht="12" customHeight="1" x14ac:dyDescent="0.2">
      <c r="A358" s="43">
        <v>357</v>
      </c>
      <c r="B358" s="45" t="s">
        <v>890</v>
      </c>
      <c r="C358" s="44" t="s">
        <v>328</v>
      </c>
      <c r="D358" s="46">
        <v>100</v>
      </c>
      <c r="E358" s="46">
        <v>180</v>
      </c>
    </row>
    <row r="359" spans="1:5" ht="12" customHeight="1" x14ac:dyDescent="0.2">
      <c r="A359" s="43">
        <v>358</v>
      </c>
      <c r="B359" s="45" t="s">
        <v>890</v>
      </c>
      <c r="C359" s="44" t="s">
        <v>588</v>
      </c>
      <c r="D359" s="46">
        <v>500</v>
      </c>
      <c r="E359" s="46">
        <v>700</v>
      </c>
    </row>
    <row r="360" spans="1:5" ht="12" customHeight="1" x14ac:dyDescent="0.2">
      <c r="A360" s="43">
        <v>359</v>
      </c>
      <c r="B360" s="45" t="s">
        <v>891</v>
      </c>
      <c r="C360" s="44" t="s">
        <v>589</v>
      </c>
      <c r="D360" s="46">
        <v>540</v>
      </c>
      <c r="E360" s="46">
        <v>750</v>
      </c>
    </row>
    <row r="361" spans="1:5" ht="12" customHeight="1" x14ac:dyDescent="0.2">
      <c r="A361" s="43">
        <v>360</v>
      </c>
      <c r="B361" s="45" t="s">
        <v>891</v>
      </c>
      <c r="C361" s="44" t="s">
        <v>590</v>
      </c>
      <c r="D361" s="46">
        <v>500</v>
      </c>
      <c r="E361" s="46">
        <v>700</v>
      </c>
    </row>
    <row r="362" spans="1:5" ht="12" customHeight="1" x14ac:dyDescent="0.2">
      <c r="A362" s="43">
        <v>361</v>
      </c>
      <c r="B362" s="45" t="s">
        <v>891</v>
      </c>
      <c r="C362" s="44" t="s">
        <v>588</v>
      </c>
      <c r="D362" s="46">
        <v>500</v>
      </c>
      <c r="E362" s="46">
        <v>700</v>
      </c>
    </row>
    <row r="363" spans="1:5" ht="12" customHeight="1" x14ac:dyDescent="0.2">
      <c r="A363" s="43">
        <v>362</v>
      </c>
      <c r="B363" s="45" t="s">
        <v>892</v>
      </c>
      <c r="C363" s="44" t="s">
        <v>329</v>
      </c>
      <c r="D363" s="46">
        <v>100</v>
      </c>
      <c r="E363" s="46">
        <v>180</v>
      </c>
    </row>
    <row r="364" spans="1:5" ht="12" customHeight="1" x14ac:dyDescent="0.2">
      <c r="A364" s="43">
        <v>363</v>
      </c>
      <c r="B364" s="45" t="s">
        <v>892</v>
      </c>
      <c r="C364" s="44" t="s">
        <v>328</v>
      </c>
      <c r="D364" s="46">
        <v>100</v>
      </c>
      <c r="E364" s="46">
        <v>180</v>
      </c>
    </row>
    <row r="365" spans="1:5" ht="12" customHeight="1" x14ac:dyDescent="0.2">
      <c r="A365" s="43">
        <v>364</v>
      </c>
      <c r="B365" s="45" t="s">
        <v>858</v>
      </c>
      <c r="C365" s="44" t="s">
        <v>591</v>
      </c>
      <c r="D365" s="46">
        <v>70</v>
      </c>
      <c r="E365" s="46">
        <v>100</v>
      </c>
    </row>
    <row r="366" spans="1:5" ht="12" customHeight="1" x14ac:dyDescent="0.2">
      <c r="A366" s="43">
        <v>365</v>
      </c>
      <c r="B366" s="45" t="s">
        <v>932</v>
      </c>
      <c r="C366" s="44" t="s">
        <v>592</v>
      </c>
      <c r="D366" s="46">
        <v>240</v>
      </c>
      <c r="E366" s="46">
        <v>320</v>
      </c>
    </row>
    <row r="367" spans="1:5" ht="12" customHeight="1" x14ac:dyDescent="0.2">
      <c r="A367" s="43">
        <v>366</v>
      </c>
      <c r="B367" s="45" t="s">
        <v>877</v>
      </c>
      <c r="C367" s="44" t="s">
        <v>593</v>
      </c>
      <c r="D367" s="46">
        <v>1700</v>
      </c>
      <c r="E367" s="46">
        <v>2600</v>
      </c>
    </row>
    <row r="368" spans="1:5" ht="12" customHeight="1" x14ac:dyDescent="0.2">
      <c r="A368" s="43">
        <v>367</v>
      </c>
      <c r="B368" s="45" t="s">
        <v>849</v>
      </c>
      <c r="C368" s="44" t="s">
        <v>594</v>
      </c>
      <c r="D368" s="46">
        <v>1000</v>
      </c>
      <c r="E368" s="46">
        <v>1500</v>
      </c>
    </row>
    <row r="369" spans="1:5" ht="12" customHeight="1" x14ac:dyDescent="0.2">
      <c r="A369" s="43">
        <v>368</v>
      </c>
      <c r="B369" s="45" t="s">
        <v>849</v>
      </c>
      <c r="C369" s="44" t="s">
        <v>594</v>
      </c>
      <c r="D369" s="46">
        <v>700</v>
      </c>
      <c r="E369" s="46">
        <v>1200</v>
      </c>
    </row>
    <row r="370" spans="1:5" ht="12" customHeight="1" x14ac:dyDescent="0.2">
      <c r="A370" s="43">
        <v>369</v>
      </c>
      <c r="B370" s="45" t="s">
        <v>857</v>
      </c>
      <c r="C370" s="44" t="s">
        <v>595</v>
      </c>
      <c r="D370" s="46">
        <v>160</v>
      </c>
      <c r="E370" s="46">
        <v>240</v>
      </c>
    </row>
    <row r="371" spans="1:5" ht="12" customHeight="1" x14ac:dyDescent="0.2">
      <c r="A371" s="43">
        <v>370</v>
      </c>
      <c r="B371" s="45" t="s">
        <v>913</v>
      </c>
      <c r="C371" s="44" t="s">
        <v>596</v>
      </c>
      <c r="D371" s="46">
        <v>800</v>
      </c>
      <c r="E371" s="46">
        <v>1500</v>
      </c>
    </row>
    <row r="372" spans="1:5" ht="12" customHeight="1" x14ac:dyDescent="0.2">
      <c r="A372" s="43">
        <v>371</v>
      </c>
      <c r="B372" s="45" t="s">
        <v>878</v>
      </c>
      <c r="C372" s="44" t="s">
        <v>592</v>
      </c>
      <c r="D372" s="46">
        <v>2600</v>
      </c>
      <c r="E372" s="46">
        <v>3600</v>
      </c>
    </row>
    <row r="373" spans="1:5" ht="12" customHeight="1" x14ac:dyDescent="0.2">
      <c r="A373" s="43">
        <v>372</v>
      </c>
      <c r="B373" s="45" t="s">
        <v>878</v>
      </c>
      <c r="C373" s="44" t="s">
        <v>592</v>
      </c>
      <c r="D373" s="46">
        <v>1200</v>
      </c>
      <c r="E373" s="46">
        <v>1600</v>
      </c>
    </row>
    <row r="374" spans="1:5" ht="12" customHeight="1" x14ac:dyDescent="0.2">
      <c r="A374" s="43">
        <v>373</v>
      </c>
      <c r="B374" s="45" t="s">
        <v>869</v>
      </c>
      <c r="C374" s="44" t="s">
        <v>597</v>
      </c>
      <c r="D374" s="46">
        <v>400</v>
      </c>
      <c r="E374" s="46">
        <v>800</v>
      </c>
    </row>
    <row r="375" spans="1:5" ht="12" customHeight="1" x14ac:dyDescent="0.2">
      <c r="A375" s="43">
        <v>374</v>
      </c>
      <c r="B375" s="45" t="s">
        <v>879</v>
      </c>
      <c r="C375" s="44" t="s">
        <v>592</v>
      </c>
      <c r="D375" s="46">
        <v>500</v>
      </c>
      <c r="E375" s="46">
        <v>800</v>
      </c>
    </row>
    <row r="376" spans="1:5" ht="12" customHeight="1" x14ac:dyDescent="0.2">
      <c r="A376" s="43">
        <v>375</v>
      </c>
      <c r="B376" s="45" t="s">
        <v>890</v>
      </c>
      <c r="C376" s="44" t="s">
        <v>330</v>
      </c>
      <c r="D376" s="46">
        <v>800</v>
      </c>
      <c r="E376" s="46">
        <v>1200</v>
      </c>
    </row>
    <row r="377" spans="1:5" ht="12" customHeight="1" x14ac:dyDescent="0.2">
      <c r="A377" s="43">
        <v>376</v>
      </c>
      <c r="B377" s="45" t="s">
        <v>892</v>
      </c>
      <c r="C377" s="44" t="s">
        <v>74</v>
      </c>
      <c r="D377" s="46">
        <v>230</v>
      </c>
      <c r="E377" s="46">
        <v>280</v>
      </c>
    </row>
    <row r="378" spans="1:5" ht="12" customHeight="1" x14ac:dyDescent="0.2">
      <c r="A378" s="43">
        <v>377</v>
      </c>
      <c r="B378" s="45" t="s">
        <v>892</v>
      </c>
      <c r="C378" s="44" t="s">
        <v>74</v>
      </c>
      <c r="D378" s="46">
        <v>230</v>
      </c>
      <c r="E378" s="46">
        <v>280</v>
      </c>
    </row>
    <row r="379" spans="1:5" ht="12" customHeight="1" x14ac:dyDescent="0.2">
      <c r="A379" s="43">
        <v>378</v>
      </c>
      <c r="B379" s="45" t="s">
        <v>29</v>
      </c>
      <c r="C379" s="44" t="s">
        <v>598</v>
      </c>
      <c r="D379" s="46">
        <v>900</v>
      </c>
      <c r="E379" s="46">
        <v>1600</v>
      </c>
    </row>
    <row r="380" spans="1:5" ht="12" customHeight="1" x14ac:dyDescent="0.2">
      <c r="A380" s="43">
        <v>379</v>
      </c>
      <c r="B380" s="45" t="s">
        <v>29</v>
      </c>
      <c r="C380" s="44" t="s">
        <v>599</v>
      </c>
      <c r="D380" s="46">
        <v>200</v>
      </c>
      <c r="E380" s="46">
        <v>300</v>
      </c>
    </row>
    <row r="381" spans="1:5" ht="12" customHeight="1" x14ac:dyDescent="0.2">
      <c r="A381" s="43">
        <v>380</v>
      </c>
      <c r="B381" s="45" t="s">
        <v>889</v>
      </c>
      <c r="C381" s="44" t="s">
        <v>600</v>
      </c>
      <c r="D381" s="46">
        <v>950</v>
      </c>
      <c r="E381" s="46">
        <v>1150</v>
      </c>
    </row>
    <row r="382" spans="1:5" ht="12" customHeight="1" x14ac:dyDescent="0.2">
      <c r="A382" s="43">
        <v>381</v>
      </c>
      <c r="B382" s="45" t="s">
        <v>891</v>
      </c>
      <c r="C382" s="44" t="s">
        <v>601</v>
      </c>
      <c r="D382" s="46">
        <v>160</v>
      </c>
      <c r="E382" s="46">
        <v>200</v>
      </c>
    </row>
    <row r="383" spans="1:5" ht="12" customHeight="1" x14ac:dyDescent="0.2">
      <c r="A383" s="43">
        <v>382</v>
      </c>
      <c r="B383" s="45" t="s">
        <v>858</v>
      </c>
      <c r="C383" s="44" t="s">
        <v>602</v>
      </c>
      <c r="D383" s="46">
        <v>90</v>
      </c>
      <c r="E383" s="46">
        <v>120</v>
      </c>
    </row>
    <row r="384" spans="1:5" ht="12" customHeight="1" x14ac:dyDescent="0.2">
      <c r="A384" s="43">
        <v>383</v>
      </c>
      <c r="B384" s="45" t="s">
        <v>858</v>
      </c>
      <c r="C384" s="44" t="s">
        <v>602</v>
      </c>
      <c r="D384" s="46">
        <v>90</v>
      </c>
      <c r="E384" s="46">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Concise Lot Listing</vt:lpstr>
      <vt:lpstr>Detailed Lot Listing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Kathryn Mitcham</cp:lastModifiedBy>
  <dcterms:created xsi:type="dcterms:W3CDTF">2025-02-14T14:19:33Z</dcterms:created>
  <dcterms:modified xsi:type="dcterms:W3CDTF">2025-04-23T10:43:59Z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